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2714050-8254-42A7-8FEE-C8E72E36955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<sst xmlns="http://schemas.openxmlformats.org/spreadsheetml/2006/main" xmlns:r="http://schemas.openxmlformats.org/officeDocument/2006/relationships" xmlns:xdr="http://schemas.openxmlformats.org/drawingml/2006/spreadsheetDrawing" count="1703" uniqueCount="287">
  <si>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</si>
  <si>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</si>
  <si>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</si>
  <si>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</si>
  <si>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</si>
  <si>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</si>
  <si>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</si>
  <si>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</si>
  <si>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</si>
  <si>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</si>
  <si>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</si>
  <si>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</si>
  <si>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</si>
  <si>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</si>
  <si>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</si>
  <si>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</si>
  <si>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</si>
  <si>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</si>
  <si>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</si>
  <si>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</si>
  <si>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</si>
  <si>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</si>
  <si>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</si>
  <si>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</si>
  <si>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</si>
  <si>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</si>
  <si>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</si>
  <si>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</si>
  <si>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</si>
  <si>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</si>
  <si>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</si>
  <si>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</si>
  <si>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</si>
  <si>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</si>
  <si>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</si>
  <si>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</si>
  <si>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</si>
  <si>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</si>
  <si>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</si>
  <si>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</si>
  <si>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</si>
  <si>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</si>
  <si>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</si>
  <si>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</si>
  <si>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</si>
  <si>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</si>
  <si>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</si>
  <si>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</si>
  <si>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</si>
  <si>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</si>
  <si>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</si>
  <si>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</si>
  <si>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</si>
  <si>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</si>
  <si>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</si>
  <si>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</si>
  <si>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</si>
  <si>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</si>
  <si>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</si>
  <si>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</si>
  <si>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</si>
  <si>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</si>
  <si>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</si>
  <si>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</si>
  <si>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</si>
  <si>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</si>
  <si>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</si>
  <si>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</si>
  <si>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</si>
  <si>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</si>
  <si>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</si>
  <si>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</si>
  <si>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</si>
  <si>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</si>
  <si>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</si>
  <si>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</si>
  <si>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</si>
  <si>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</si>
  <si>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</si>
  <si>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</si>
  <si>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</si>
  <si>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</si>
  <si>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</si>
  <si>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</si>
  <si>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</si>
  <si>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</si>
  <si>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</si>
  <si>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</si>
  <si>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</si>
  <si>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</si>
  <si>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</si>
  <si>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</si>
  <si>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</si>
  <si>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</si>
  <si>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</si>
  <si>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</si>
  <si>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</si>
  <si>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</si>
  <si>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</si>
  <si>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</si>
  <si>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</si>
  <si>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</si>
  <si>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</si>
  <si>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</si>
  <si>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</si>
  <si>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</si>
  <si>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</si>
  <si>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</si>
  <si>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</si>
  <si>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</si>
  <si>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</si>
  <si>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</si>
  <si>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</si>
  <si>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</si>
  <si>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</si>
  <si>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</si>
  <si>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</si>
  <si>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</si>
  <si>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</si>
  <si>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</si>
  <si>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</si>
  <si>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</si>
  <si>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</si>
  <si>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</si>
  <si>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</si>
  <si>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</si>
  <si>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</si>
  <si>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</si>
  <si>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</si>
  <si>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</si>
  <si>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</si>
  <si>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</si>
  <si>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</si>
  <si>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</si>
  <si>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</si>
  <si>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</si>
  <si>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</si>
  <si>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</si>
  <si>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</si>
  <si>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</si>
  <si>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</si>
  <si>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</si>
  <si>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</si>
  <si>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UNESCO UIS (http://data.uis.unesco.org/)</t>
  </si>
  <si>
    <t>Potable water</t>
  </si>
  <si>
    <t>Yes</t>
  </si>
  <si>
    <t xml:space="preserve">Basic estimate used </t>
  </si>
  <si>
    <t>No sanitation data</t>
  </si>
  <si>
    <t>No handwashing data</t>
  </si>
  <si>
    <t>Missing data (0.9% for primary and 1.5% for secondary) are assumed to indicate no potable water. In the absence of the number of primary and secondary schools, a national estimate is calculated based on the proportion of primary and secondary school-aged children.</t>
  </si>
  <si>
    <t>Democratic Republic of the Congo</t>
  </si>
  <si>
    <t>Direction de l'information pour la Gestion de l'Education (DIGE) 2014-15</t>
  </si>
  <si>
    <t>Indéterminé (Autres ou Sans pt eau)</t>
  </si>
  <si>
    <t xml:space="preserve">Forage/Puits </t>
  </si>
  <si>
    <t xml:space="preserve">Robinet </t>
  </si>
  <si>
    <t>The primary school data are used for the national estimate in the absence of additional data since primary schools typically comprise the majority of schools (and 42% of school-aged children are primary school aged).</t>
  </si>
  <si>
    <t xml:space="preserve">Missing data (1.6%) are assumed to indicate no potable water. </t>
  </si>
  <si>
    <t xml:space="preserve">1.8% of secondary schools have no information on toilets. These are counted as no facility (100-84.8% with toilets).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</si>
  <si>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</si>
  <si>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</si>
  <si>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</si>
  <si>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</si>
  <si>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</si>
  <si>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</si>
  <si>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</si>
  <si>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</si>
  <si>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</si>
  <si>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</si>
  <si>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</si>
  <si>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</si>
  <si>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</si>
  <si>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</si>
  <si>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</si>
  <si>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t>Without additional information, the other sources of water and wells are assumed to be 50% improved and 50% unimproved, and "source" is assumed to indicate unimproved facilities such as surface water. The primary school data are used for the national estimate in the absence of additional data since primary schools typically comprise the majority of schools (and 42% of school-aged children are primary school aged).</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</si>
  <si>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</si>
  <si>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</si>
  <si>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</si>
  <si>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</si>
  <si>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</si>
  <si>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</si>
  <si>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</si>
  <si>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</si>
  <si>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</si>
  <si>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</si>
  <si>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</si>
  <si>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</si>
  <si>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</si>
  <si>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</si>
  <si>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</si>
  <si>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</si>
  <si>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</si>
  <si>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</si>
  <si>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</si>
  <si>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</si>
  <si>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</si>
  <si>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</si>
  <si>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</si>
  <si>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</si>
  <si>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Basic drinking water</t>
  </si>
  <si>
    <t>No</t>
  </si>
  <si>
    <t>No sanitation data.</t>
  </si>
  <si>
    <t>Basic handwashing facilities</t>
  </si>
  <si>
    <t>COD_2010_UIS</t>
  </si>
  <si>
    <t>COD_2011_UIS</t>
  </si>
  <si>
    <t>COD_2013_UIS</t>
  </si>
  <si>
    <t>COD_2015_EMIS</t>
  </si>
  <si>
    <t>COD_2015_UIS</t>
  </si>
  <si>
    <t>2010</t>
  </si>
  <si>
    <t>2011</t>
  </si>
  <si>
    <t>2013</t>
  </si>
  <si>
    <t>2015</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</si>
  <si>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</si>
  <si>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</si>
  <si>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</si>
  <si>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</si>
  <si>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</si>
  <si>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</si>
  <si>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</si>
  <si>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</si>
  <si>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</si>
  <si>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</si>
  <si>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</si>
  <si>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</si>
  <si>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</si>
  <si>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</si>
  <si>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</si>
  <si>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</si>
  <si>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COD_2019_UIS</t>
  </si>
  <si>
    <t>No data available</t>
  </si>
  <si>
    <t>The JMP releases updated estimates every 2 years following consultations with national authorities: https://washdata.org/how-we-work/jmp-country-consultation</t>
  </si>
  <si>
    <t>COD_2020_EMIS</t>
  </si>
  <si>
    <t>Statistical Yearbook 2019-2020 MINEPST</t>
  </si>
  <si>
    <t>[Facility type]</t>
  </si>
  <si>
    <t/>
  </si>
  <si>
    <t xml:space="preserve">With sex-separated improved toilets </t>
  </si>
  <si>
    <t>With improved toilets</t>
  </si>
  <si>
    <t>Data received during country consultation.</t>
  </si>
  <si>
    <t>Data received during country consultation. Identical values for improved and improved and sex-separated. Estimates for improved and sex-separated not used.</t>
  </si>
  <si>
    <t>Estimated from basic drinking water</t>
  </si>
  <si>
    <t>National estimates are based on primary schools. Assume that basic drinking water refers to improved based on other data sources.</t>
  </si>
  <si>
    <t>Estimated from basic drinking  water</t>
  </si>
  <si>
    <t>Data are from the UIS data release in Feb 2020. The estimates are not used based on other data sources.</t>
  </si>
  <si>
    <t>country</t>
  </si>
  <si>
    <t>Democratic Republic of the Congo</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</si>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</sst>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5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8" fillId="4" borderId="91" xfId="0" applyFont="true" applyFill="true" applyBorder="true" applyAlignment="true"/>
    <xf numFmtId="0" fontId="8" fillId="4" borderId="91" xfId="0" applyFont="true" applyFill="true" applyBorder="true" applyAlignment="true">
      <alignment vertical="center"/>
    </xf>
    <xf numFmtId="0" fontId="3" fillId="4" borderId="91" xfId="0" applyFont="true" applyFill="true" applyBorder="true" applyAlignment="true">
      <alignment vertical="center"/>
    </xf>
    <xf numFmtId="0" fontId="3" fillId="4" borderId="91" xfId="0" applyFont="true" applyFill="true" applyBorder="true"/>
    <xf numFmtId="0" fontId="3" fillId="0" borderId="24" xfId="0" applyFont="true" applyBorder="true" applyAlignment="true">
      <alignment horizontal="left" vertical="center" wrapText="true"/>
    </xf>
    <xf numFmtId="0" fontId="6" fillId="2" borderId="91" xfId="0" applyFont="true" applyFill="true" applyBorder="true" applyAlignment="true">
      <alignment horizontal="left"/>
    </xf>
    <xf numFmtId="0" fontId="4" fillId="2" borderId="91" xfId="0" applyFont="true" applyFill="true" applyBorder="true" applyAlignment="true">
      <alignment horizontal="left" vertical="center"/>
    </xf>
    <xf numFmtId="0" fontId="0" fillId="0" borderId="91" xfId="0" applyBorder="true" applyAlignment="true">
      <alignment horizontal="left"/>
    </xf>
    <xf numFmtId="0" fontId="3" fillId="0" borderId="91" xfId="0" applyFont="true" applyFill="true" applyBorder="true" applyAlignment="true">
      <alignment horizontal="left" vertical="center" wrapText="true"/>
    </xf>
    <xf numFmtId="1" fontId="3" fillId="0" borderId="91" xfId="0" applyNumberFormat="true" applyFont="true" applyFill="true" applyBorder="true" applyAlignment="true">
      <alignment horizontal="center" vertical="center"/>
    </xf>
    <xf numFmtId="0" fontId="3" fillId="0" borderId="91" xfId="0" applyFont="true" applyFill="true" applyBorder="true" applyAlignment="true">
      <alignment horizontal="center"/>
    </xf>
    <xf numFmtId="0" fontId="3" fillId="0" borderId="91" xfId="0" applyFont="true" applyFill="true" applyBorder="true" applyAlignment="true">
      <alignment horizontal="center" vertical="center"/>
    </xf>
    <xf numFmtId="0" fontId="3" fillId="0" borderId="91" xfId="0" applyFont="true" applyFill="true" applyBorder="true"/>
    <xf numFmtId="0" fontId="3" fillId="0" borderId="91" xfId="0" applyFont="true" applyFill="true" applyBorder="true" applyAlignment="true">
      <alignment horizontal="center" vertical="center" wrapText="true"/>
    </xf>
    <xf numFmtId="0" fontId="1" fillId="0" borderId="91" xfId="0" applyFont="true" applyFill="true" applyBorder="true" applyAlignment="true">
      <alignment horizontal="center"/>
    </xf>
    <xf numFmtId="1" fontId="1" fillId="0" borderId="91" xfId="0" applyNumberFormat="true" applyFont="true" applyFill="true" applyBorder="true" applyAlignment="true">
      <alignment horizontal="center"/>
    </xf>
    <xf numFmtId="0" fontId="4" fillId="2" borderId="90" xfId="0" applyFont="true" applyFill="true" applyBorder="true" applyAlignment="true">
      <alignment vertical="center"/>
    </xf>
    <xf numFmtId="0" fontId="4" fillId="0" borderId="90" xfId="0" applyFont="true" applyBorder="true" applyAlignment="true">
      <alignment vertical="center"/>
    </xf>
    <xf numFmtId="164" fontId="3" fillId="0" borderId="90"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4" fillId="2" borderId="90" xfId="0" applyFont="true" applyFill="true" applyBorder="true" applyAlignment="true">
      <alignment horizontal="left" vertical="center"/>
    </xf>
    <xf numFmtId="164" fontId="3" fillId="2" borderId="90" xfId="0" applyNumberFormat="true" applyFont="true" applyFill="true" applyBorder="true" applyAlignment="true">
      <alignment horizontal="center" vertical="center"/>
    </xf>
    <xf numFmtId="164" fontId="3" fillId="0" borderId="0" xfId="0" applyNumberFormat="true" applyFont="true" applyAlignment="true">
      <alignment horizontal="center"/>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vertic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242" fillId="0" borderId="236"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91" xfId="0" applyFont="true" applyFill="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F5A9-483D-A7EF-6F0F61D3D3B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A9-483D-A7EF-6F0F61D3D3B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A9-483D-A7EF-6F0F61D3D3B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A9-483D-A7EF-6F0F61D3D3B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A9-483D-A7EF-6F0F61D3D3B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A9-483D-A7EF-6F0F61D3D3B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A9-483D-A7EF-6F0F61D3D3B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F5A9-483D-A7EF-6F0F61D3D3B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F5A9-483D-A7EF-6F0F61D3D3B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F5A9-483D-A7EF-6F0F61D3D3B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DB-4CB7-AE68-934409BAD62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DB-4CB7-AE68-934409BAD62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DB-4CB7-AE68-934409BAD62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DB-4CB7-AE68-934409BAD62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DB-4CB7-AE68-934409BAD62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13-43C0-86E4-1574D70FD8A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16-4BCD-8480-C3D5E1DBC33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16-4BF0-A83F-414A8575B5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46.1</c:v>
                </c:pt>
                <c:pt idx="2">
                  <c:v>40.9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43.5</c:v>
                </c:pt>
                <c:pt idx="6">
                  <c:v>43.5</c:v>
                </c:pt>
                <c:pt idx="7">
                  <c:v>43.5</c:v>
                </c:pt>
                <c:pt idx="8">
                  <c:v>43.5</c:v>
                </c:pt>
                <c:pt idx="9">
                  <c:v>43.5</c:v>
                </c:pt>
                <c:pt idx="10">
                  <c:v>43.5</c:v>
                </c:pt>
                <c:pt idx="11">
                  <c:v>43.5</c:v>
                </c:pt>
                <c:pt idx="12">
                  <c:v>43.5</c:v>
                </c:pt>
                <c:pt idx="13">
                  <c:v>43.5</c:v>
                </c:pt>
                <c:pt idx="14">
                  <c:v>43.5</c:v>
                </c:pt>
                <c:pt idx="15">
                  <c:v>43.5</c:v>
                </c:pt>
                <c:pt idx="16">
                  <c:v>43.5</c:v>
                </c:pt>
                <c:pt idx="17">
                  <c:v>43.5</c:v>
                </c:pt>
                <c:pt idx="18">
                  <c:v>43.5</c:v>
                </c:pt>
                <c:pt idx="19">
                  <c:v>43.5</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DB-4CB7-AE68-934409BAD62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DB-4CB7-AE68-934409BAD62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DB-4CB7-AE68-934409BAD62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DB-4CB7-AE68-934409BAD62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13-43C0-86E4-1574D70FD8A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16-4BCD-8480-C3D5E1DBC33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16-4BF0-A83F-414A8575B5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47</c:v>
                </c:pt>
                <c:pt idx="17">
                  <c:v>47</c:v>
                </c:pt>
                <c:pt idx="18">
                  <c:v>47</c:v>
                </c:pt>
                <c:pt idx="19">
                  <c:v>47</c:v>
                </c:pt>
                <c:pt idx="20">
                  <c:v>47</c:v>
                </c:pt>
                <c:pt idx="21">
                  <c:v>47</c:v>
                </c:pt>
                <c:pt idx="22">
                  <c:v>47</c:v>
                </c:pt>
                <c:pt idx="23">
                  <c:v>47</c:v>
                </c:pt>
              </c:numCache>
            </c:numRef>
          </c:yVal>
          <c:smooth val="0"/>
          <c:extLst>
            <c:ext xmlns:c16="http://schemas.microsoft.com/office/drawing/2014/chart" uri="{C3380CC4-5D6E-409C-BE32-E72D297353CC}">
              <c16:uniqueId val="{0000000A-19DB-4CB7-AE68-934409BAD62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DB-4CB7-AE68-934409BAD62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DB-4CB7-AE68-934409BAD62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DB-4CB7-AE68-934409BAD62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DB-4CB7-AE68-934409BAD62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9DB-4CB7-AE68-934409BAD62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13-43C0-86E4-1574D70FD8A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16-4BCD-8480-C3D5E1DBC33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6-4BF0-A83F-414A8575B5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46.99728550950072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19DB-4CB7-AE68-934409BAD622}"/>
            </c:ext>
          </c:extLst>
        </c:ser>
        <c:dLbls>
          <c:showLegendKey val="0"/>
          <c:showVal val="0"/>
          <c:showCatName val="0"/>
          <c:showSerName val="0"/>
          <c:showPercent val="0"/>
          <c:showBubbleSize val="0"/>
        </c:dLbls>
        <c:axId val="84447232"/>
        <c:axId val="84448768"/>
      </c:scatterChart>
      <c:valAx>
        <c:axId val="8444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8768"/>
        <c:crosses val="autoZero"/>
        <c:crossBetween val="midCat"/>
        <c:majorUnit val="5"/>
      </c:valAx>
      <c:valAx>
        <c:axId val="84448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7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0B-4ADF-BD14-8A374C80F5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0B-4ADF-BD14-8A374C80F5E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0B-4ADF-BD14-8A374C80F5E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0B-4ADF-BD14-8A374C80F5E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0B-4ADF-BD14-8A374C80F5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3-4B9A-B18D-239994920F8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B5-4D7C-B59F-5D5D285C76B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5E-414B-A1FC-8049D5F3EC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0B-4ADF-BD14-8A374C80F5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0B-4ADF-BD14-8A374C80F5E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0B-4ADF-BD14-8A374C80F5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33-4B9A-B18D-239994920F8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B5-4D7C-B59F-5D5D285C76B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5E-414B-A1FC-8049D5F3EC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56</c:v>
                </c:pt>
                <c:pt idx="17">
                  <c:v>56</c:v>
                </c:pt>
                <c:pt idx="18">
                  <c:v>56</c:v>
                </c:pt>
                <c:pt idx="19">
                  <c:v>56</c:v>
                </c:pt>
                <c:pt idx="20">
                  <c:v>56</c:v>
                </c:pt>
                <c:pt idx="21">
                  <c:v>56</c:v>
                </c:pt>
                <c:pt idx="22">
                  <c:v>56</c:v>
                </c:pt>
                <c:pt idx="23">
                  <c:v>56</c:v>
                </c:pt>
              </c:numCache>
            </c:numRef>
          </c:yVal>
          <c:smooth val="0"/>
          <c:extLst>
            <c:ext xmlns:c16="http://schemas.microsoft.com/office/drawing/2014/chart" uri="{C3380CC4-5D6E-409C-BE32-E72D297353CC}">
              <c16:uniqueId val="{0000000A-790B-4ADF-BD14-8A374C80F5E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90B-4ADF-BD14-8A374C80F5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90B-4ADF-BD14-8A374C80F5E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90B-4ADF-BD14-8A374C80F5E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90B-4ADF-BD14-8A374C80F5E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90B-4ADF-BD14-8A374C80F5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33-4B9A-B18D-239994920F8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B5-4D7C-B59F-5D5D285C76B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5E-414B-A1FC-8049D5F3EC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56.000000000000007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790B-4ADF-BD14-8A374C80F5EF}"/>
            </c:ext>
          </c:extLst>
        </c:ser>
        <c:dLbls>
          <c:showLegendKey val="0"/>
          <c:showVal val="0"/>
          <c:showCatName val="0"/>
          <c:showSerName val="0"/>
          <c:showPercent val="0"/>
          <c:showBubbleSize val="0"/>
        </c:dLbls>
        <c:axId val="84712064"/>
        <c:axId val="84722048"/>
      </c:scatterChart>
      <c:valAx>
        <c:axId val="8471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048"/>
        <c:crosses val="autoZero"/>
        <c:crossBetween val="midCat"/>
        <c:majorUnit val="5"/>
      </c:valAx>
      <c:valAx>
        <c:axId val="84722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0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68-43AD-8635-D77AA02D41B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68-43AD-8635-D77AA02D41B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68-43AD-8635-D77AA02D41B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68-43AD-8635-D77AA02D41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68-43AD-8635-D77AA02D41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19-492E-8D0B-B030999E176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B6-4074-964A-B7D58C45022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26-44A7-9E6E-441E177719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35.200000000000003</c:v>
                </c:pt>
                <c:pt idx="1">
                  <c:v>#N/A</c:v>
                </c:pt>
                <c:pt idx="2">
                  <c:v>40.799999999999997</c:v>
                </c:pt>
                <c:pt idx="3">
                  <c:v>44.894140912792281</c:v>
                </c:pt>
                <c:pt idx="4">
                  <c:v>#N/A</c:v>
                </c:pt>
                <c:pt idx="5">
                  <c:v>38.516010000000001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37.5</c:v>
                </c:pt>
                <c:pt idx="5">
                  <c:v>37.5</c:v>
                </c:pt>
                <c:pt idx="6">
                  <c:v>37.5</c:v>
                </c:pt>
                <c:pt idx="7">
                  <c:v>37.5</c:v>
                </c:pt>
                <c:pt idx="8">
                  <c:v>37.5</c:v>
                </c:pt>
                <c:pt idx="9">
                  <c:v>37.9</c:v>
                </c:pt>
                <c:pt idx="10">
                  <c:v>38.299999999999997</c:v>
                </c:pt>
                <c:pt idx="11">
                  <c:v>38.6</c:v>
                </c:pt>
                <c:pt idx="12">
                  <c:v>39</c:v>
                </c:pt>
                <c:pt idx="13">
                  <c:v>39.4</c:v>
                </c:pt>
                <c:pt idx="14">
                  <c:v>39.799999999999997</c:v>
                </c:pt>
                <c:pt idx="15">
                  <c:v>40.1</c:v>
                </c:pt>
                <c:pt idx="16">
                  <c:v>40.5</c:v>
                </c:pt>
                <c:pt idx="17">
                  <c:v>40.9</c:v>
                </c:pt>
                <c:pt idx="18">
                  <c:v>41.3</c:v>
                </c:pt>
                <c:pt idx="19">
                  <c:v>41.6</c:v>
                </c:pt>
                <c:pt idx="20">
                  <c:v>42</c:v>
                </c:pt>
                <c:pt idx="21">
                  <c:v>42.4</c:v>
                </c:pt>
                <c:pt idx="22">
                  <c:v>42.4</c:v>
                </c:pt>
                <c:pt idx="23">
                  <c:v>42.4</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68-43AD-8635-D77AA02D41B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68-43AD-8635-D77AA02D41B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68-43AD-8635-D77AA02D41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19-492E-8D0B-B030999E176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B6-4074-964A-B7D58C45022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26-44A7-9E6E-441E177719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40.5</c:v>
                </c:pt>
                <c:pt idx="17">
                  <c:v>40.9</c:v>
                </c:pt>
                <c:pt idx="18">
                  <c:v>41.3</c:v>
                </c:pt>
                <c:pt idx="19">
                  <c:v>41.6</c:v>
                </c:pt>
                <c:pt idx="20">
                  <c:v>42</c:v>
                </c:pt>
                <c:pt idx="21">
                  <c:v>42.4</c:v>
                </c:pt>
                <c:pt idx="22">
                  <c:v>42.4</c:v>
                </c:pt>
                <c:pt idx="23">
                  <c:v>42.4</c:v>
                </c:pt>
              </c:numCache>
            </c:numRef>
          </c:yVal>
          <c:smooth val="0"/>
          <c:extLst>
            <c:ext xmlns:c16="http://schemas.microsoft.com/office/drawing/2014/chart" uri="{C3380CC4-5D6E-409C-BE32-E72D297353CC}">
              <c16:uniqueId val="{0000000B-5268-43AD-8635-D77AA02D41B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68-43AD-8635-D77AA02D41B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68-43AD-8635-D77AA02D41B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68-43AD-8635-D77AA02D41B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268-43AD-8635-D77AA02D41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268-43AD-8635-D77AA02D41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19-492E-8D0B-B030999E176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B6-4074-964A-B7D58C45022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26-44A7-9E6E-441E177719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38.99844966409389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5268-43AD-8635-D77AA02D41B5}"/>
            </c:ext>
          </c:extLst>
        </c:ser>
        <c:dLbls>
          <c:showLegendKey val="0"/>
          <c:showVal val="0"/>
          <c:showCatName val="0"/>
          <c:showSerName val="0"/>
          <c:showPercent val="0"/>
          <c:showBubbleSize val="0"/>
        </c:dLbls>
        <c:axId val="84842752"/>
        <c:axId val="84848640"/>
      </c:scatterChart>
      <c:valAx>
        <c:axId val="8484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640"/>
        <c:crosses val="autoZero"/>
        <c:crossBetween val="midCat"/>
        <c:majorUnit val="5"/>
      </c:valAx>
      <c:valAx>
        <c:axId val="84848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27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9C-413A-BC08-1043EC4D89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9C-413A-BC08-1043EC4D899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9C-413A-BC08-1043EC4D899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9C-413A-BC08-1043EC4D89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9C-413A-BC08-1043EC4D89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FB-473F-B6DA-D27F21A3EB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65-4481-ABB4-E4EC07A37D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81-4012-AAD3-9EE981BBF9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9C-413A-BC08-1043EC4D89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9C-413A-BC08-1043EC4D899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9C-413A-BC08-1043EC4D899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9C-413A-BC08-1043EC4D89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FB-473F-B6DA-D27F21A3EB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65-4481-ABB4-E4EC07A37D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81-4012-AAD3-9EE981BBF9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85.4</c:v>
                </c:pt>
                <c:pt idx="6">
                  <c:v>85.4</c:v>
                </c:pt>
                <c:pt idx="7">
                  <c:v>85.4</c:v>
                </c:pt>
                <c:pt idx="8">
                  <c:v>85.4</c:v>
                </c:pt>
                <c:pt idx="9">
                  <c:v>85.4</c:v>
                </c:pt>
                <c:pt idx="10">
                  <c:v>85.1</c:v>
                </c:pt>
                <c:pt idx="11">
                  <c:v>84.8</c:v>
                </c:pt>
                <c:pt idx="12">
                  <c:v>84.5</c:v>
                </c:pt>
                <c:pt idx="13">
                  <c:v>84.2</c:v>
                </c:pt>
                <c:pt idx="14">
                  <c:v>83.9</c:v>
                </c:pt>
                <c:pt idx="15">
                  <c:v>83.6</c:v>
                </c:pt>
                <c:pt idx="16">
                  <c:v>83.2</c:v>
                </c:pt>
                <c:pt idx="17">
                  <c:v>82.9</c:v>
                </c:pt>
                <c:pt idx="18">
                  <c:v>82.6</c:v>
                </c:pt>
                <c:pt idx="19">
                  <c:v>82.3</c:v>
                </c:pt>
                <c:pt idx="20">
                  <c:v>82</c:v>
                </c:pt>
                <c:pt idx="21">
                  <c:v>81.7</c:v>
                </c:pt>
                <c:pt idx="22">
                  <c:v>81.400000000000006</c:v>
                </c:pt>
                <c:pt idx="23">
                  <c:v>81.400000000000006</c:v>
                </c:pt>
              </c:numCache>
            </c:numRef>
          </c:yVal>
          <c:smooth val="0"/>
          <c:extLst>
            <c:ext xmlns:c16="http://schemas.microsoft.com/office/drawing/2014/chart" uri="{C3380CC4-5D6E-409C-BE32-E72D297353CC}">
              <c16:uniqueId val="{0000000A-679C-413A-BC08-1043EC4D899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9C-413A-BC08-1043EC4D89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9C-413A-BC08-1043EC4D899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9C-413A-BC08-1043EC4D899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79C-413A-BC08-1043EC4D89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79C-413A-BC08-1043EC4D89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FB-473F-B6DA-D27F21A3EB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65-4481-ABB4-E4EC07A37D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1-4012-AAD3-9EE981BBF9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84.8</c:v>
                </c:pt>
                <c:pt idx="2">
                  <c:v>#N/A</c:v>
                </c:pt>
                <c:pt idx="3">
                  <c:v>#N/A</c:v>
                </c:pt>
                <c:pt idx="4">
                  <c:v>#N/A</c:v>
                </c:pt>
                <c:pt idx="5">
                  <c:v>#N/A</c:v>
                </c:pt>
                <c:pt idx="6">
                  <c:v>81.998963003629484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679C-413A-BC08-1043EC4D899F}"/>
            </c:ext>
          </c:extLst>
        </c:ser>
        <c:dLbls>
          <c:showLegendKey val="0"/>
          <c:showVal val="0"/>
          <c:showCatName val="0"/>
          <c:showSerName val="0"/>
          <c:showPercent val="0"/>
          <c:showBubbleSize val="0"/>
        </c:dLbls>
        <c:axId val="85529728"/>
        <c:axId val="85531264"/>
      </c:scatterChart>
      <c:valAx>
        <c:axId val="85529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1264"/>
        <c:crosses val="autoZero"/>
        <c:crossBetween val="midCat"/>
        <c:majorUnit val="5"/>
      </c:valAx>
      <c:valAx>
        <c:axId val="855312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97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67-4720-BF47-22B6DCC835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67-4720-BF47-22B6DCC835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67-4720-BF47-22B6DCC8354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67-4720-BF47-22B6DCC835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67-4720-BF47-22B6DCC835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6B-4D52-8FE4-F46A1E8121A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E3-46A9-8675-F290F0FFF16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9D-4D58-9BFE-76B339343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67-4720-BF47-22B6DCC835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67-4720-BF47-22B6DCC8354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67-4720-BF47-22B6DCC835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6B-4D52-8FE4-F46A1E8121A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E3-46A9-8675-F290F0FFF16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9D-4D58-9BFE-76B339343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85</c:v>
                </c:pt>
                <c:pt idx="17">
                  <c:v>85</c:v>
                </c:pt>
                <c:pt idx="18">
                  <c:v>85</c:v>
                </c:pt>
                <c:pt idx="19">
                  <c:v>85</c:v>
                </c:pt>
                <c:pt idx="20">
                  <c:v>85</c:v>
                </c:pt>
                <c:pt idx="21">
                  <c:v>85</c:v>
                </c:pt>
                <c:pt idx="22">
                  <c:v>85</c:v>
                </c:pt>
                <c:pt idx="23">
                  <c:v>85</c:v>
                </c:pt>
              </c:numCache>
            </c:numRef>
          </c:yVal>
          <c:smooth val="0"/>
          <c:extLst>
            <c:ext xmlns:c16="http://schemas.microsoft.com/office/drawing/2014/chart" uri="{C3380CC4-5D6E-409C-BE32-E72D297353CC}">
              <c16:uniqueId val="{0000000A-4967-4720-BF47-22B6DCC8354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967-4720-BF47-22B6DCC835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67-4720-BF47-22B6DCC835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67-4720-BF47-22B6DCC8354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67-4720-BF47-22B6DCC835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967-4720-BF47-22B6DCC8354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6B-4D52-8FE4-F46A1E8121A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E3-46A9-8675-F290F0FFF16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9D-4D58-9BFE-76B339343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84.993939393939399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4967-4720-BF47-22B6DCC8354C}"/>
            </c:ext>
          </c:extLst>
        </c:ser>
        <c:dLbls>
          <c:showLegendKey val="0"/>
          <c:showVal val="0"/>
          <c:showCatName val="0"/>
          <c:showSerName val="0"/>
          <c:showPercent val="0"/>
          <c:showBubbleSize val="0"/>
        </c:dLbls>
        <c:axId val="85635456"/>
        <c:axId val="85636992"/>
      </c:scatterChart>
      <c:valAx>
        <c:axId val="85635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6992"/>
        <c:crosses val="autoZero"/>
        <c:crossBetween val="midCat"/>
        <c:majorUnit val="5"/>
      </c:valAx>
      <c:valAx>
        <c:axId val="856369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54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4B-4FBA-B176-9370F4773A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4B-4FBA-B176-9370F4773A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4B-4FBA-B176-9370F4773A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4B-4FBA-B176-9370F4773A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37-43A4-B2B2-DFDCFEB6FF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06-4782-8A05-B22A399BC76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2-442C-961F-37826B5006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64.807374931235103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64.8</c:v>
                </c:pt>
                <c:pt idx="17">
                  <c:v>64.8</c:v>
                </c:pt>
                <c:pt idx="18">
                  <c:v>64.8</c:v>
                </c:pt>
                <c:pt idx="19">
                  <c:v>64.8</c:v>
                </c:pt>
                <c:pt idx="20">
                  <c:v>64.8</c:v>
                </c:pt>
                <c:pt idx="21">
                  <c:v>64.8</c:v>
                </c:pt>
                <c:pt idx="22">
                  <c:v>64.8</c:v>
                </c:pt>
                <c:pt idx="23">
                  <c:v>64.8</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4B-4FBA-B176-9370F4773A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4B-4FBA-B176-9370F4773A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4B-4FBA-B176-9370F4773A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37-43A4-B2B2-DFDCFEB6FF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06-4782-8A05-B22A399BC76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2-442C-961F-37826B5006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72.2</c:v>
                </c:pt>
                <c:pt idx="5">
                  <c:v>72.2</c:v>
                </c:pt>
                <c:pt idx="6">
                  <c:v>72.2</c:v>
                </c:pt>
                <c:pt idx="7">
                  <c:v>72.2</c:v>
                </c:pt>
                <c:pt idx="8">
                  <c:v>72.2</c:v>
                </c:pt>
                <c:pt idx="9">
                  <c:v>73.2</c:v>
                </c:pt>
                <c:pt idx="10">
                  <c:v>74.2</c:v>
                </c:pt>
                <c:pt idx="11">
                  <c:v>75.3</c:v>
                </c:pt>
                <c:pt idx="12">
                  <c:v>76.3</c:v>
                </c:pt>
                <c:pt idx="13">
                  <c:v>77.400000000000006</c:v>
                </c:pt>
                <c:pt idx="14">
                  <c:v>78.400000000000006</c:v>
                </c:pt>
                <c:pt idx="15">
                  <c:v>79.400000000000006</c:v>
                </c:pt>
                <c:pt idx="16">
                  <c:v>80.5</c:v>
                </c:pt>
                <c:pt idx="17">
                  <c:v>81.5</c:v>
                </c:pt>
                <c:pt idx="18">
                  <c:v>82.6</c:v>
                </c:pt>
                <c:pt idx="19">
                  <c:v>83.6</c:v>
                </c:pt>
                <c:pt idx="20">
                  <c:v>84.6</c:v>
                </c:pt>
                <c:pt idx="21">
                  <c:v>85.7</c:v>
                </c:pt>
                <c:pt idx="22">
                  <c:v>86.7</c:v>
                </c:pt>
                <c:pt idx="23">
                  <c:v>86.7</c:v>
                </c:pt>
              </c:numCache>
            </c:numRef>
          </c:yVal>
          <c:smooth val="0"/>
          <c:extLst>
            <c:ext xmlns:c16="http://schemas.microsoft.com/office/drawing/2014/chart" uri="{C3380CC4-5D6E-409C-BE32-E72D297353CC}">
              <c16:uniqueId val="{0000000A-064B-4FBA-B176-9370F4773A2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4B-4FBA-B176-9370F4773A2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4B-4FBA-B176-9370F4773A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4B-4FBA-B176-9370F4773A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4B-4FBA-B176-9370F4773A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4B-4FBA-B176-9370F4773A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37-43A4-B2B2-DFDCFEB6FFF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06-4782-8A05-B22A399BC76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2-442C-961F-37826B5006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70.599999999999994</c:v>
                </c:pt>
                <c:pt idx="1">
                  <c:v>#N/A</c:v>
                </c:pt>
                <c:pt idx="2">
                  <c:v>#N/A</c:v>
                </c:pt>
                <c:pt idx="3">
                  <c:v>86.746287176703248</c:v>
                </c:pt>
                <c:pt idx="4">
                  <c:v>#N/A</c:v>
                </c:pt>
                <c:pt idx="5">
                  <c:v>#N/A</c:v>
                </c:pt>
                <c:pt idx="6">
                  <c:v>80.999216496907664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064B-4FBA-B176-9370F4773A2B}"/>
            </c:ext>
          </c:extLst>
        </c:ser>
        <c:dLbls>
          <c:showLegendKey val="0"/>
          <c:showVal val="0"/>
          <c:showCatName val="0"/>
          <c:showSerName val="0"/>
          <c:showPercent val="0"/>
          <c:showBubbleSize val="0"/>
        </c:dLbls>
        <c:axId val="85864448"/>
        <c:axId val="85865984"/>
      </c:scatterChart>
      <c:valAx>
        <c:axId val="8586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5"/>
      </c:valAx>
      <c:valAx>
        <c:axId val="858659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05-4B99-977D-803C6351E95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05-4B99-977D-803C6351E95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05-4B99-977D-803C6351E95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05-4B99-977D-803C6351E95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05-4B99-977D-803C6351E9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8C-4B96-BD16-9B9E9546569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13-4EB7-AE5F-CBBDED83898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C1-45FC-B1B3-194DAF8D6C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05-4B99-977D-803C6351E95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05-4B99-977D-803C6351E95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05-4B99-977D-803C6351E95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05-4B99-977D-803C6351E95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05-4B99-977D-803C6351E9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8C-4B96-BD16-9B9E9546569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13-4EB7-AE5F-CBBDED83898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C1-45FC-B1B3-194DAF8D6C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05-4B99-977D-803C6351E95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05-4B99-977D-803C6351E95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05-4B99-977D-803C6351E95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05-4B99-977D-803C6351E95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05-4B99-977D-803C6351E9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8C-4B96-BD16-9B9E9546569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13-4EB7-AE5F-CBBDED83898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C1-45FC-B1B3-194DAF8D6C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34016"/>
        <c:axId val="86535552"/>
      </c:scatterChart>
      <c:valAx>
        <c:axId val="86534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5552"/>
        <c:crosses val="autoZero"/>
        <c:crossBetween val="midCat"/>
        <c:majorUnit val="5"/>
      </c:valAx>
      <c:valAx>
        <c:axId val="86535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01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24-4E08-BF0D-F23DCAC068A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24-4E08-BF0D-F23DCAC068A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24-4E08-BF0D-F23DCAC068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88-421C-80F9-F3F43839978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25-4F9B-BFB2-AB6E994B82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C9-430A-9991-44DDA4C60D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24-4E08-BF0D-F23DCAC068A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24-4E08-BF0D-F23DCAC068A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24-4E08-BF0D-F23DCAC068A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24-4E08-BF0D-F23DCAC068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24-4E08-BF0D-F23DCAC068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88-421C-80F9-F3F43839978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25-4F9B-BFB2-AB6E994B82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C9-430A-9991-44DDA4C60D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B24-4E08-BF0D-F23DCAC068A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24-4E08-BF0D-F23DCAC068A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24-4E08-BF0D-F23DCAC068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88-421C-80F9-F3F43839978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25-4F9B-BFB2-AB6E994B82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C9-430A-9991-44DDA4C60D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60640"/>
        <c:axId val="89370624"/>
      </c:scatterChart>
      <c:valAx>
        <c:axId val="8936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0624"/>
        <c:crosses val="autoZero"/>
        <c:crossBetween val="midCat"/>
        <c:majorUnit val="5"/>
      </c:valAx>
      <c:valAx>
        <c:axId val="89370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04-48FD-90D9-297D2CE8A0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04-48FD-90D9-297D2CE8A0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04-48FD-90D9-297D2CE8A0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DF-4EEA-9A4B-923762FC0A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B0-4995-BBD9-640FD96124E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DE2-42C9-BC24-80C3252F35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04-48FD-90D9-297D2CE8A0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04-48FD-90D9-297D2CE8A01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04-48FD-90D9-297D2CE8A0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04-48FD-90D9-297D2CE8A0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04-48FD-90D9-297D2CE8A0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DF-4EEA-9A4B-923762FC0A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B0-4995-BBD9-640FD96124E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E2-42C9-BC24-80C3252F35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C04-48FD-90D9-297D2CE8A01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C04-48FD-90D9-297D2CE8A0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C04-48FD-90D9-297D2CE8A0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DF-4EEA-9A4B-923762FC0A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B0-4995-BBD9-640FD96124E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E2-42C9-BC24-80C3252F35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0020096"/>
        <c:axId val="90468352"/>
      </c:scatterChart>
      <c:valAx>
        <c:axId val="9002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352"/>
        <c:crosses val="autoZero"/>
        <c:crossBetween val="midCat"/>
        <c:majorUnit val="5"/>
      </c:valAx>
      <c:valAx>
        <c:axId val="90468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30-45AC-B28B-D908B1E17F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30-45AC-B28B-D908B1E17F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30-45AC-B28B-D908B1E17F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30-45AC-B28B-D908B1E17F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86-4B83-8459-AC700FE9D7C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CD-4242-B615-B7194BE58B6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A2-42B3-A5FC-4DEC4A49AB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30-45AC-B28B-D908B1E17F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30-45AC-B28B-D908B1E17F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30-45AC-B28B-D908B1E17F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30-45AC-B28B-D908B1E17F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30-45AC-B28B-D908B1E17F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86-4B83-8459-AC700FE9D7C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CD-4242-B615-B7194BE58B6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A2-42B3-A5FC-4DEC4A49AB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30-45AC-B28B-D908B1E17FC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30-45AC-B28B-D908B1E17FC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30-45AC-B28B-D908B1E17F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30-45AC-B28B-D908B1E17F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86-4B83-8459-AC700FE9D7C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CD-4242-B615-B7194BE58B6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A2-42B3-A5FC-4DEC4A49AB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403776"/>
        <c:axId val="91405312"/>
      </c:scatterChart>
      <c:valAx>
        <c:axId val="91403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5312"/>
        <c:crosses val="autoZero"/>
        <c:crossBetween val="midCat"/>
        <c:majorUnit val="5"/>
      </c:valAx>
      <c:valAx>
        <c:axId val="91405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37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C44-4DEE-A3F9-194BC26ACA0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6C44-4DEE-A3F9-194BC26ACA0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C44-4DEE-A3F9-194BC26ACA0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42.384615480000001</c:v>
                </c:pt>
                <c:pt idx="1">
                  <c:v>100</c:v>
                </c:pt>
                <c:pt idx="2">
                  <c:v>100</c:v>
                </c:pt>
                <c:pt idx="3">
                  <c:v>56</c:v>
                </c:pt>
                <c:pt idx="4">
                  <c:v>42.382272440000001</c:v>
                </c:pt>
                <c:pt idx="5">
                  <c:v>100</c:v>
                </c:pt>
              </c:numCache>
            </c:numRef>
          </c:val>
          <c:extLst>
            <c:ext xmlns:c16="http://schemas.microsoft.com/office/drawing/2014/chart" uri="{C3380CC4-5D6E-409C-BE32-E72D297353CC}">
              <c16:uniqueId val="{00000004-6C44-4DEE-A3F9-194BC26ACA0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57.615384519999999</c:v>
                </c:pt>
                <c:pt idx="1">
                  <c:v>1E-10</c:v>
                </c:pt>
                <c:pt idx="2">
                  <c:v>1E-10</c:v>
                </c:pt>
                <c:pt idx="3">
                  <c:v>44</c:v>
                </c:pt>
                <c:pt idx="4">
                  <c:v>57.617727559999999</c:v>
                </c:pt>
                <c:pt idx="5">
                  <c:v>1E-10</c:v>
                </c:pt>
              </c:numCache>
            </c:numRef>
          </c:val>
          <c:extLst>
            <c:ext xmlns:c16="http://schemas.microsoft.com/office/drawing/2014/chart" uri="{C3380CC4-5D6E-409C-BE32-E72D297353CC}">
              <c16:uniqueId val="{00000005-6C44-4DEE-A3F9-194BC26ACA0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E6-4A9B-AAC4-5B1567A79D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E6-4A9B-AAC4-5B1567A79D4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E6-4A9B-AAC4-5B1567A79D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68-41D8-99A9-BE20BE22173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83-44AD-8775-EE6B632415E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66-453E-BCC8-27EAD0F9DE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E6-4A9B-AAC4-5B1567A79D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E6-4A9B-AAC4-5B1567A79D4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E6-4A9B-AAC4-5B1567A79D4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E6-4A9B-AAC4-5B1567A79D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E6-4A9B-AAC4-5B1567A79D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68-41D8-99A9-BE20BE22173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83-44AD-8775-EE6B632415E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66-453E-BCC8-27EAD0F9DE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8E6-4A9B-AAC4-5B1567A79D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8E6-4A9B-AAC4-5B1567A79D4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8E6-4A9B-AAC4-5B1567A79D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68-41D8-99A9-BE20BE22173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83-44AD-8775-EE6B632415E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66-453E-BCC8-27EAD0F9DE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916160"/>
        <c:axId val="91917696"/>
      </c:scatterChart>
      <c:valAx>
        <c:axId val="9191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7696"/>
        <c:crosses val="autoZero"/>
        <c:crossBetween val="midCat"/>
        <c:majorUnit val="5"/>
      </c:valAx>
      <c:valAx>
        <c:axId val="9191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6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E9-4018-BFA1-0D32CB5B3D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E9-4018-BFA1-0D32CB5B3D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E9-4018-BFA1-0D32CB5B3D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37-42EC-9097-D4FA48E8B49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96-4CF9-81AB-E8A568F80B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08-45E3-8B13-C3A3AADBBD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E9-4018-BFA1-0D32CB5B3D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E9-4018-BFA1-0D32CB5B3DD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E9-4018-BFA1-0D32CB5B3D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E9-4018-BFA1-0D32CB5B3D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E9-4018-BFA1-0D32CB5B3D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37-42EC-9097-D4FA48E8B49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96-4CF9-81AB-E8A568F80B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08-45E3-8B13-C3A3AADBBD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E9-4018-BFA1-0D32CB5B3D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E9-4018-BFA1-0D32CB5B3DD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E9-4018-BFA1-0D32CB5B3DD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4E9-4018-BFA1-0D32CB5B3D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37-42EC-9097-D4FA48E8B49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96-4CF9-81AB-E8A568F80B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08-45E3-8B13-C3A3AADBBD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017984"/>
        <c:axId val="93019520"/>
      </c:scatterChart>
      <c:valAx>
        <c:axId val="93017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19520"/>
        <c:crosses val="autoZero"/>
        <c:crossBetween val="midCat"/>
        <c:majorUnit val="5"/>
      </c:valAx>
      <c:valAx>
        <c:axId val="93019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17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79B-42A3-BA65-9A9FA6A818E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979B-42A3-BA65-9A9FA6A818E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87.384901810000002</c:v>
                </c:pt>
                <c:pt idx="1">
                  <c:v>100</c:v>
                </c:pt>
                <c:pt idx="2">
                  <c:v>100</c:v>
                </c:pt>
                <c:pt idx="3">
                  <c:v>84.993939389999994</c:v>
                </c:pt>
                <c:pt idx="4">
                  <c:v>64.807374929999995</c:v>
                </c:pt>
                <c:pt idx="5">
                  <c:v>81.376510339999996</c:v>
                </c:pt>
              </c:numCache>
            </c:numRef>
          </c:val>
          <c:extLst>
            <c:ext xmlns:c16="http://schemas.microsoft.com/office/drawing/2014/chart" uri="{C3380CC4-5D6E-409C-BE32-E72D297353CC}">
              <c16:uniqueId val="{00000002-979B-42A3-BA65-9A9FA6A818E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12.615098189999999</c:v>
                </c:pt>
                <c:pt idx="1">
                  <c:v>1E-10</c:v>
                </c:pt>
                <c:pt idx="2">
                  <c:v>1E-10</c:v>
                </c:pt>
                <c:pt idx="3">
                  <c:v>15.00606061</c:v>
                </c:pt>
                <c:pt idx="4">
                  <c:v>35.192625069999998</c:v>
                </c:pt>
                <c:pt idx="5">
                  <c:v>18.623489660000001</c:v>
                </c:pt>
              </c:numCache>
            </c:numRef>
          </c:val>
          <c:extLst>
            <c:ext xmlns:c16="http://schemas.microsoft.com/office/drawing/2014/chart" uri="{C3380CC4-5D6E-409C-BE32-E72D297353CC}">
              <c16:uniqueId val="{00000003-979B-42A3-BA65-9A9FA6A818E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43</c:v>
                </c:pt>
                <c:pt idx="17">
                  <c:v>43</c:v>
                </c:pt>
                <c:pt idx="18">
                  <c:v>43</c:v>
                </c:pt>
                <c:pt idx="19">
                  <c:v>43</c:v>
                </c:pt>
                <c:pt idx="20">
                  <c:v>43</c:v>
                </c:pt>
                <c:pt idx="21">
                  <c:v>43</c:v>
                </c:pt>
                <c:pt idx="22">
                  <c:v>43</c:v>
                </c:pt>
                <c:pt idx="23">
                  <c:v>43</c:v>
                </c:pt>
              </c:numCache>
            </c:numRef>
          </c:yVal>
          <c:smooth val="0"/>
          <c:extLst>
            <c:ext xmlns:c16="http://schemas.microsoft.com/office/drawing/2014/chart" uri="{C3380CC4-5D6E-409C-BE32-E72D297353CC}">
              <c16:uniqueId val="{00000000-3718-4921-92A2-151DAE67609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18-4921-92A2-151DAE6760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18-4921-92A2-151DAE6760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18-4921-92A2-151DAE67609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18-4921-92A2-151DAE6760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18-4921-92A2-151DAE6760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22-4CF3-962E-CC0EA6E9FE1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5E-4B8F-978B-F0ED00E6750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B7-4A48-82C0-3BF0E93B35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42.98285555907507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718-4921-92A2-151DAE67609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37.5</c:v>
                </c:pt>
                <c:pt idx="5">
                  <c:v>37.5</c:v>
                </c:pt>
                <c:pt idx="6">
                  <c:v>37.5</c:v>
                </c:pt>
                <c:pt idx="7">
                  <c:v>37.5</c:v>
                </c:pt>
                <c:pt idx="8">
                  <c:v>37.5</c:v>
                </c:pt>
                <c:pt idx="9">
                  <c:v>37.9</c:v>
                </c:pt>
                <c:pt idx="10">
                  <c:v>38.299999999999997</c:v>
                </c:pt>
                <c:pt idx="11">
                  <c:v>38.6</c:v>
                </c:pt>
                <c:pt idx="12">
                  <c:v>39</c:v>
                </c:pt>
                <c:pt idx="13">
                  <c:v>39.4</c:v>
                </c:pt>
                <c:pt idx="14">
                  <c:v>39.799999999999997</c:v>
                </c:pt>
                <c:pt idx="15">
                  <c:v>40.1</c:v>
                </c:pt>
                <c:pt idx="16">
                  <c:v>40.5</c:v>
                </c:pt>
                <c:pt idx="17">
                  <c:v>40.9</c:v>
                </c:pt>
                <c:pt idx="18">
                  <c:v>41.3</c:v>
                </c:pt>
                <c:pt idx="19">
                  <c:v>41.6</c:v>
                </c:pt>
                <c:pt idx="20">
                  <c:v>42</c:v>
                </c:pt>
                <c:pt idx="21">
                  <c:v>42.4</c:v>
                </c:pt>
                <c:pt idx="22">
                  <c:v>42.4</c:v>
                </c:pt>
                <c:pt idx="23">
                  <c:v>42.4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B7-4A48-82C0-3BF0E93B355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35.200000000000003</c:v>
                </c:pt>
                <c:pt idx="1">
                  <c:v>#N/A</c:v>
                </c:pt>
                <c:pt idx="2">
                  <c:v>40.844517761424562</c:v>
                </c:pt>
                <c:pt idx="3">
                  <c:v>44.894140912792281</c:v>
                </c:pt>
                <c:pt idx="4">
                  <c:v>#N/A</c:v>
                </c:pt>
                <c:pt idx="5">
                  <c:v>38.516010000000001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18-4921-92A2-151DAE6760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18-4921-92A2-151DAE6760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18-4921-92A2-151DAE67609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18-4921-92A2-151DAE6760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18-4921-92A2-151DAE6760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22-4CF3-962E-CC0EA6E9FE1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5E-4B8F-978B-F0ED00E6750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B7-4A48-82C0-3BF0E93B35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6336"/>
        <c:axId val="91368448"/>
      </c:scatterChart>
      <c:valAx>
        <c:axId val="90766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8448"/>
        <c:crosses val="autoZero"/>
        <c:crossBetween val="midCat"/>
        <c:majorUnit val="5"/>
      </c:valAx>
      <c:valAx>
        <c:axId val="913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63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2B-4AE9-950F-DA3AEA3C6C3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2B-4AE9-950F-DA3AEA3C6C3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2B-4AE9-950F-DA3AEA3C6C3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2B-4AE9-950F-DA3AEA3C6C3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2B-4AE9-950F-DA3AEA3C6C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E1-4830-95C3-B7BA0001D96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75-4EC6-9045-12987143EEF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31-42C6-99DE-4201285737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2B-4AE9-950F-DA3AEA3C6C3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2B-4AE9-950F-DA3AEA3C6C3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2B-4AE9-950F-DA3AEA3C6C3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2B-4AE9-950F-DA3AEA3C6C3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2B-4AE9-950F-DA3AEA3C6C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E1-4830-95C3-B7BA0001D96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75-4EC6-9045-12987143EEF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31-42C6-99DE-4201285737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C02B-4AE9-950F-DA3AEA3C6C3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2B-4AE9-950F-DA3AEA3C6C3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2B-4AE9-950F-DA3AEA3C6C3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02B-4AE9-950F-DA3AEA3C6C3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02B-4AE9-950F-DA3AEA3C6C3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02B-4AE9-950F-DA3AEA3C6C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E1-4830-95C3-B7BA0001D96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75-4EC6-9045-12987143EEF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31-42C6-99DE-4201285737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C02B-4AE9-950F-DA3AEA3C6C39}"/>
            </c:ext>
          </c:extLst>
        </c:ser>
        <c:dLbls>
          <c:showLegendKey val="0"/>
          <c:showVal val="0"/>
          <c:showCatName val="0"/>
          <c:showSerName val="0"/>
          <c:showPercent val="0"/>
          <c:showBubbleSize val="0"/>
        </c:dLbls>
        <c:axId val="130784256"/>
        <c:axId val="130790528"/>
      </c:scatterChart>
      <c:valAx>
        <c:axId val="130784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0528"/>
        <c:crosses val="autoZero"/>
        <c:crossBetween val="midCat"/>
        <c:majorUnit val="5"/>
      </c:valAx>
      <c:valAx>
        <c:axId val="130790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60-4253-BC9C-3E45BC03CE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60-4253-BC9C-3E45BC03CEA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60-4253-BC9C-3E45BC03CEA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60-4253-BC9C-3E45BC03CE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60-4253-BC9C-3E45BC03CE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F0-4DCD-BBC7-2CE3BFB018E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73-48C9-B63D-49D556E21C2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AF-4630-BDFA-DBF7DA217A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60-4253-BC9C-3E45BC03CE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60-4253-BC9C-3E45BC03CEA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60-4253-BC9C-3E45BC03CEA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60-4253-BC9C-3E45BC03CE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60-4253-BC9C-3E45BC03CE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F0-4DCD-BBC7-2CE3BFB018E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73-48C9-B63D-49D556E21C2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AF-4630-BDFA-DBF7DA217A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E060-4253-BC9C-3E45BC03CEA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60-4253-BC9C-3E45BC03CE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60-4253-BC9C-3E45BC03CEA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060-4253-BC9C-3E45BC03CEA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060-4253-BC9C-3E45BC03CE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060-4253-BC9C-3E45BC03CE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F0-4DCD-BBC7-2CE3BFB018E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73-48C9-B63D-49D556E21C2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AF-4630-BDFA-DBF7DA217A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E060-4253-BC9C-3E45BC03CEA0}"/>
            </c:ext>
          </c:extLst>
        </c:ser>
        <c:dLbls>
          <c:showLegendKey val="0"/>
          <c:showVal val="0"/>
          <c:showCatName val="0"/>
          <c:showSerName val="0"/>
          <c:showPercent val="0"/>
          <c:showBubbleSize val="0"/>
        </c:dLbls>
        <c:axId val="144911744"/>
        <c:axId val="144951936"/>
      </c:scatterChart>
      <c:valAx>
        <c:axId val="144911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5"/>
      </c:valAx>
      <c:valAx>
        <c:axId val="144951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117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71.900000000000006</c:v>
                </c:pt>
                <c:pt idx="5">
                  <c:v>71.900000000000006</c:v>
                </c:pt>
                <c:pt idx="6">
                  <c:v>71.900000000000006</c:v>
                </c:pt>
                <c:pt idx="7">
                  <c:v>71.900000000000006</c:v>
                </c:pt>
                <c:pt idx="8">
                  <c:v>71.900000000000006</c:v>
                </c:pt>
                <c:pt idx="9">
                  <c:v>73</c:v>
                </c:pt>
                <c:pt idx="10">
                  <c:v>74.099999999999994</c:v>
                </c:pt>
                <c:pt idx="11">
                  <c:v>75.2</c:v>
                </c:pt>
                <c:pt idx="12">
                  <c:v>76.3</c:v>
                </c:pt>
                <c:pt idx="13">
                  <c:v>77.400000000000006</c:v>
                </c:pt>
                <c:pt idx="14">
                  <c:v>78.5</c:v>
                </c:pt>
                <c:pt idx="15">
                  <c:v>79.599999999999994</c:v>
                </c:pt>
                <c:pt idx="16">
                  <c:v>80.8</c:v>
                </c:pt>
                <c:pt idx="17">
                  <c:v>81.900000000000006</c:v>
                </c:pt>
                <c:pt idx="18">
                  <c:v>83</c:v>
                </c:pt>
                <c:pt idx="19">
                  <c:v>84.1</c:v>
                </c:pt>
                <c:pt idx="20">
                  <c:v>85.2</c:v>
                </c:pt>
                <c:pt idx="21">
                  <c:v>86.3</c:v>
                </c:pt>
                <c:pt idx="22">
                  <c:v>87.4</c:v>
                </c:pt>
                <c:pt idx="23">
                  <c:v>87.4</c:v>
                </c:pt>
              </c:numCache>
            </c:numRef>
          </c:yVal>
          <c:smooth val="0"/>
          <c:extLst>
            <c:ext xmlns:c16="http://schemas.microsoft.com/office/drawing/2014/chart" uri="{C3380CC4-5D6E-409C-BE32-E72D297353CC}">
              <c16:uniqueId val="{00000000-3D77-4B88-99AF-872BCFF32A4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77-4B88-99AF-872BCFF32A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77-4B88-99AF-872BCFF32A4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77-4B88-99AF-872BCFF32A4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77-4B88-99AF-872BCFF32A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77-4B88-99AF-872BCFF32A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05-47AC-B5F3-27A12D6C894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5E-481E-BAF3-8973F5FE7A4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D0-42FE-8A55-09D1A5E7D4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70.599999999999994</c:v>
                </c:pt>
                <c:pt idx="1">
                  <c:v>#N/A</c:v>
                </c:pt>
                <c:pt idx="2">
                  <c:v>#N/A</c:v>
                </c:pt>
                <c:pt idx="3">
                  <c:v>86.7</c:v>
                </c:pt>
                <c:pt idx="4">
                  <c:v>#N/A</c:v>
                </c:pt>
                <c:pt idx="5">
                  <c:v>#N/A</c:v>
                </c:pt>
                <c:pt idx="6">
                  <c:v>81.649904973075706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D77-4B88-99AF-872BCFF32A4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77-4B88-99AF-872BCFF32A4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77-4B88-99AF-872BCFF32A4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77-4B88-99AF-872BCFF32A4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77-4B88-99AF-872BCFF32A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77-4B88-99AF-872BCFF32A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05-47AC-B5F3-27A12D6C894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5E-481E-BAF3-8973F5FE7A4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D0-42FE-8A55-09D1A5E7D4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6408448"/>
        <c:axId val="196410368"/>
      </c:scatterChart>
      <c:valAx>
        <c:axId val="19640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10368"/>
        <c:crosses val="autoZero"/>
        <c:crossBetween val="midCat"/>
        <c:majorUnit val="5"/>
      </c:valAx>
      <c:valAx>
        <c:axId val="196410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C0-4CB0-9F12-4E814E6CAA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C0-4CB0-9F12-4E814E6CAAF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C0-4CB0-9F12-4E814E6CAAF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C0-4CB0-9F12-4E814E6CAA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C0-4CB0-9F12-4E814E6CAA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2E-4550-B54C-6F7D348BDE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75-42E7-9AF3-0037B74824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11-422F-BDB1-6A8E52C2E1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C0-4CB0-9F12-4E814E6CAA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C0-4CB0-9F12-4E814E6CAA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2E-4550-B54C-6F7D348BDE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75-42E7-9AF3-0037B74824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11-422F-BDB1-6A8E52C2E1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2DC0-4CB0-9F12-4E814E6CAAF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C0-4CB0-9F12-4E814E6CAA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DC0-4CB0-9F12-4E814E6CAAF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DC0-4CB0-9F12-4E814E6CAAF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DC0-4CB0-9F12-4E814E6CAA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DC0-4CB0-9F12-4E814E6CAA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2E-4550-B54C-6F7D348BDE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75-42E7-9AF3-0037B74824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11-422F-BDB1-6A8E52C2E1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2DC0-4CB0-9F12-4E814E6CAAFB}"/>
            </c:ext>
          </c:extLst>
        </c:ser>
        <c:dLbls>
          <c:showLegendKey val="0"/>
          <c:showVal val="0"/>
          <c:showCatName val="0"/>
          <c:showSerName val="0"/>
          <c:showPercent val="0"/>
          <c:showBubbleSize val="0"/>
        </c:dLbls>
        <c:axId val="362366464"/>
        <c:axId val="362368000"/>
      </c:scatterChart>
      <c:valAx>
        <c:axId val="3623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8000"/>
        <c:crosses val="autoZero"/>
        <c:crossBetween val="midCat"/>
        <c:majorUnit val="5"/>
      </c:valAx>
      <c:valAx>
        <c:axId val="3623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4D-41A7-A141-3A64AFB205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4D-41A7-A141-3A64AFB205D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4D-41A7-A141-3A64AFB205D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4D-41A7-A141-3A64AFB205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4D-41A7-A141-3A64AFB205D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A7-4C38-8AAE-EF55146D7F0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7C-4A65-B192-49667332EC2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FD-48E4-A2AA-D9079AA3D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4D-41A7-A141-3A64AFB205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4D-41A7-A141-3A64AFB205D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A7-4C38-8AAE-EF55146D7F0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7C-4A65-B192-49667332EC2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FD-48E4-A2AA-D9079AA3D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F44D-41A7-A141-3A64AFB205D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4D-41A7-A141-3A64AFB205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4D-41A7-A141-3A64AFB205D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44D-41A7-A141-3A64AFB205D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44D-41A7-A141-3A64AFB205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44D-41A7-A141-3A64AFB205D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A7-4C38-8AAE-EF55146D7F0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7C-4A65-B192-49667332EC2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FD-48E4-A2AA-D9079AA3D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2015</c:v>
                </c:pt>
                <c:pt idx="4">
                  <c:v>2015</c:v>
                </c:pt>
                <c:pt idx="5">
                  <c:v>2019</c:v>
                </c:pt>
                <c:pt idx="6">
                  <c:v>2020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F44D-41A7-A141-3A64AFB205DC}"/>
            </c:ext>
          </c:extLst>
        </c:ser>
        <c:dLbls>
          <c:showLegendKey val="0"/>
          <c:showVal val="0"/>
          <c:showCatName val="0"/>
          <c:showSerName val="0"/>
          <c:showPercent val="0"/>
          <c:showBubbleSize val="0"/>
        </c:dLbls>
        <c:axId val="75118080"/>
        <c:axId val="75119616"/>
      </c:scatterChart>
      <c:valAx>
        <c:axId val="751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9616"/>
        <c:crosses val="autoZero"/>
        <c:crossBetween val="midCat"/>
        <c:majorUnit val="5"/>
      </c:valAx>
      <c:valAx>
        <c:axId val="75119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09655F0-7F85-4AE8-971A-4F1DB43C166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FEACF6E-9802-4690-A039-1A42A405D6E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0825F62-0BA8-4AF5-AFE2-20B842D1291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A674FC7-91B3-4EC9-9740-027719E7F60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B34BCF9-D3B8-4ED9-8EE6-94315F907AA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7B28B6A-0BF5-421C-8E19-36DEBBCC1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E0C31B8-FA96-4E55-9C24-3085BA435F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8F6F615-F11B-4408-A100-EBC341F7E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C0B242A-D3BF-4E8C-A543-FDC0E51E2D8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755DB0B-61B9-4C09-B095-F5FA8F99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39BF511-774F-4525-9F89-57E3C7A961F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841D7EF-0A8C-4157-9937-206D276C994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8FAC9C8-C366-4BF7-A60E-C7EB0602EA3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19C9E84-5342-4C4E-9204-6A2201569EF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7065832-65C5-4FAC-AA90-9311F154297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A1B79-1D1B-419A-B6E6-A0F8B169F1C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7" customWidth="true"/>
    <col min="2" max="2" width="2.375" style="277" customWidth="true"/>
    <col min="3" max="3" width="58" style="277" customWidth="true"/>
    <col min="4" max="4" width="7.75" style="277" customWidth="true"/>
    <col min="5" max="16384" width="7.75" style="277"/>
  </cols>
  <sheetData>
    <row xmlns:x14ac="http://schemas.microsoft.com/office/spreadsheetml/2009/9/ac" r="1" ht="29.25" customHeight="true" x14ac:dyDescent="0.25">
      <c r="A1" s="274"/>
      <c r="B1" s="275"/>
      <c r="C1" s="275"/>
      <c r="D1" s="275"/>
      <c r="E1" s="276"/>
      <c r="F1" s="276"/>
      <c r="G1" s="276"/>
      <c r="H1" s="276"/>
      <c r="I1" s="276"/>
      <c r="J1" s="276"/>
      <c r="K1" s="276"/>
      <c r="L1" s="276"/>
      <c r="M1" s="276"/>
      <c r="N1" s="276"/>
      <c r="O1" s="276"/>
      <c r="P1" s="276"/>
      <c r="Q1" s="276"/>
      <c r="R1" s="276"/>
    </row>
    <row xmlns:x14ac="http://schemas.microsoft.com/office/spreadsheetml/2009/9/ac" r="2" ht="23.25" x14ac:dyDescent="0.35">
      <c r="A2" s="275"/>
      <c r="B2" s="275"/>
      <c r="C2" s="278"/>
      <c r="D2" s="275"/>
      <c r="E2" s="276"/>
      <c r="F2" s="276"/>
      <c r="G2" s="275"/>
      <c r="H2" s="276"/>
      <c r="I2" s="276"/>
      <c r="J2" s="276"/>
      <c r="K2" s="276"/>
      <c r="L2" s="276"/>
      <c r="M2" s="276"/>
      <c r="N2" s="276"/>
      <c r="O2" s="276"/>
      <c r="P2" s="276"/>
      <c r="Q2" s="276"/>
      <c r="R2" s="276"/>
    </row>
    <row xmlns:x14ac="http://schemas.microsoft.com/office/spreadsheetml/2009/9/ac" r="3" ht="15" x14ac:dyDescent="0.2">
      <c r="A3" s="275"/>
      <c r="B3" s="275"/>
      <c r="C3" s="275"/>
      <c r="D3" s="275"/>
      <c r="F3" s="275"/>
      <c r="G3" s="275"/>
      <c r="H3" s="279"/>
      <c r="I3" s="279"/>
      <c r="J3" s="279"/>
      <c r="K3" s="279"/>
      <c r="L3" s="276"/>
      <c r="M3" s="276"/>
      <c r="N3" s="276"/>
      <c r="O3" s="276"/>
      <c r="P3" s="276"/>
      <c r="Q3" s="276"/>
      <c r="R3" s="276"/>
    </row>
    <row xmlns:x14ac="http://schemas.microsoft.com/office/spreadsheetml/2009/9/ac" r="4" ht="40.5" x14ac:dyDescent="0.2">
      <c r="A4" s="275"/>
      <c r="B4" s="275"/>
      <c r="C4" s="280" t="s">
        <v>129</v>
      </c>
      <c r="D4" s="275"/>
      <c r="E4" s="281"/>
      <c r="F4" s="276"/>
      <c r="G4" s="275"/>
      <c r="H4" s="276"/>
      <c r="I4" s="276"/>
      <c r="J4" s="276"/>
      <c r="K4" s="276"/>
      <c r="L4" s="276"/>
      <c r="M4" s="276"/>
      <c r="N4" s="276"/>
      <c r="O4" s="276"/>
      <c r="P4" s="276"/>
      <c r="Q4" s="276"/>
      <c r="R4" s="276"/>
    </row>
    <row xmlns:x14ac="http://schemas.microsoft.com/office/spreadsheetml/2009/9/ac" r="5" ht="20.25" x14ac:dyDescent="0.2">
      <c r="A5" s="275"/>
      <c r="B5" s="275"/>
      <c r="C5" s="282"/>
      <c r="D5" s="275"/>
      <c r="E5" s="281"/>
      <c r="F5" s="276"/>
      <c r="G5" s="275"/>
      <c r="H5" s="276"/>
      <c r="I5" s="276"/>
      <c r="J5" s="276"/>
      <c r="K5" s="276"/>
      <c r="L5" s="276"/>
      <c r="M5" s="276"/>
      <c r="N5" s="276"/>
      <c r="O5" s="276"/>
      <c r="P5" s="276"/>
      <c r="Q5" s="276"/>
      <c r="R5" s="276"/>
    </row>
    <row xmlns:x14ac="http://schemas.microsoft.com/office/spreadsheetml/2009/9/ac" r="6" ht="15" x14ac:dyDescent="0.2">
      <c r="A6" s="275"/>
      <c r="B6" s="275"/>
      <c r="C6" s="283" t="s">
        <v>136</v>
      </c>
      <c r="D6" s="276"/>
      <c r="E6" s="276"/>
      <c r="F6" s="276"/>
      <c r="G6" s="276"/>
      <c r="H6" s="276"/>
      <c r="I6" s="276"/>
      <c r="J6" s="276"/>
      <c r="K6" s="276"/>
      <c r="L6" s="276"/>
      <c r="M6" s="276"/>
      <c r="N6" s="276"/>
      <c r="O6" s="276"/>
      <c r="P6" s="276"/>
      <c r="Q6" s="276"/>
      <c r="R6" s="276"/>
    </row>
    <row xmlns:x14ac="http://schemas.microsoft.com/office/spreadsheetml/2009/9/ac" r="7" ht="26.25" x14ac:dyDescent="0.4">
      <c r="A7" s="275"/>
      <c r="B7" s="275"/>
      <c r="C7" s="284" t="str">
        <f>+'Water Data'!D1</f>
        <v>Democratic Republic of the Congo</v>
      </c>
      <c r="D7" s="276"/>
      <c r="E7" s="276"/>
      <c r="F7" s="276"/>
      <c r="G7" s="276"/>
      <c r="H7" s="276"/>
      <c r="I7" s="276"/>
      <c r="J7" s="276"/>
      <c r="K7" s="276"/>
      <c r="L7" s="276"/>
      <c r="M7" s="276"/>
      <c r="N7" s="276"/>
      <c r="O7" s="276"/>
      <c r="P7" s="276"/>
      <c r="Q7" s="276"/>
      <c r="R7" s="276"/>
    </row>
    <row xmlns:x14ac="http://schemas.microsoft.com/office/spreadsheetml/2009/9/ac" r="8" ht="15" x14ac:dyDescent="0.2">
      <c r="A8" s="275"/>
      <c r="B8" s="275"/>
      <c r="C8" s="275"/>
      <c r="D8" s="276"/>
      <c r="E8" s="276"/>
      <c r="F8" s="276"/>
      <c r="G8" s="276"/>
      <c r="H8" s="276"/>
      <c r="I8" s="276"/>
      <c r="J8" s="276"/>
      <c r="K8" s="276"/>
      <c r="L8" s="276"/>
      <c r="M8" s="276"/>
      <c r="N8" s="276"/>
      <c r="O8" s="276"/>
      <c r="P8" s="276"/>
      <c r="Q8" s="276"/>
      <c r="R8" s="276"/>
    </row>
    <row xmlns:x14ac="http://schemas.microsoft.com/office/spreadsheetml/2009/9/ac" r="9" ht="15" x14ac:dyDescent="0.2">
      <c r="A9" s="275"/>
      <c r="B9" s="275"/>
      <c r="C9" s="285" t="s">
        <v>276</v>
      </c>
      <c r="D9" s="276"/>
      <c r="E9" s="276"/>
      <c r="F9" s="276"/>
      <c r="G9" s="276"/>
      <c r="H9" s="276"/>
      <c r="I9" s="276"/>
      <c r="J9" s="276"/>
      <c r="K9" s="276"/>
      <c r="L9" s="276"/>
      <c r="M9" s="276"/>
      <c r="N9" s="276"/>
      <c r="O9" s="276"/>
      <c r="P9" s="276"/>
      <c r="Q9" s="276"/>
      <c r="R9" s="276"/>
    </row>
    <row xmlns:x14ac="http://schemas.microsoft.com/office/spreadsheetml/2009/9/ac" r="10" ht="15" x14ac:dyDescent="0.2">
      <c r="A10" s="275"/>
      <c r="B10" s="275"/>
      <c r="C10" s="283"/>
      <c r="D10" s="276"/>
      <c r="E10" s="276"/>
      <c r="F10" s="276"/>
      <c r="G10" s="276"/>
      <c r="H10" s="276"/>
      <c r="I10" s="276"/>
      <c r="J10" s="276"/>
      <c r="K10" s="276"/>
      <c r="L10" s="276"/>
      <c r="M10" s="276"/>
      <c r="N10" s="276"/>
      <c r="O10" s="276"/>
      <c r="P10" s="276"/>
      <c r="Q10" s="276"/>
      <c r="R10" s="276"/>
    </row>
    <row xmlns:x14ac="http://schemas.microsoft.com/office/spreadsheetml/2009/9/ac" r="11" ht="15.95" customHeight="true" x14ac:dyDescent="0.2">
      <c r="A11" s="275"/>
      <c r="C11" s="309" t="s">
        <v>32</v>
      </c>
      <c r="D11" s="286"/>
      <c r="E11" s="287"/>
      <c r="F11" s="286"/>
      <c r="G11" s="286"/>
      <c r="H11" s="276"/>
      <c r="I11" s="276"/>
      <c r="J11" s="276"/>
      <c r="K11" s="276"/>
      <c r="L11" s="276"/>
      <c r="M11" s="276"/>
      <c r="N11" s="276"/>
      <c r="O11" s="276"/>
      <c r="P11" s="276"/>
      <c r="Q11" s="276"/>
      <c r="R11" s="276"/>
    </row>
    <row xmlns:x14ac="http://schemas.microsoft.com/office/spreadsheetml/2009/9/ac" r="12" ht="9" customHeight="true" x14ac:dyDescent="0.2">
      <c r="A12" s="275"/>
      <c r="B12" s="276"/>
      <c r="C12" s="288"/>
      <c r="D12" s="286"/>
      <c r="E12" s="287"/>
      <c r="F12" s="286"/>
      <c r="G12" s="286"/>
      <c r="H12" s="276"/>
      <c r="I12" s="276"/>
      <c r="J12" s="276"/>
      <c r="K12" s="276"/>
      <c r="L12" s="276"/>
      <c r="M12" s="276"/>
      <c r="N12" s="276"/>
      <c r="O12" s="276"/>
      <c r="P12" s="276"/>
      <c r="Q12" s="276"/>
      <c r="R12" s="276"/>
    </row>
    <row xmlns:x14ac="http://schemas.microsoft.com/office/spreadsheetml/2009/9/ac" r="13" ht="24.95" customHeight="true" x14ac:dyDescent="0.25">
      <c r="A13" s="275"/>
      <c r="B13" s="276"/>
      <c r="C13" s="289" t="s">
        <v>130</v>
      </c>
      <c r="D13" s="286"/>
      <c r="E13" s="287"/>
      <c r="F13" s="286"/>
      <c r="G13" s="286"/>
      <c r="H13" s="276"/>
      <c r="I13" s="276"/>
      <c r="J13" s="276"/>
      <c r="K13" s="276"/>
      <c r="L13" s="276"/>
      <c r="M13" s="276"/>
      <c r="N13" s="276"/>
      <c r="O13" s="276"/>
      <c r="P13" s="276"/>
      <c r="Q13" s="276"/>
      <c r="R13" s="276"/>
    </row>
    <row xmlns:x14ac="http://schemas.microsoft.com/office/spreadsheetml/2009/9/ac" r="14" ht="21.95" customHeight="true" x14ac:dyDescent="0.2">
      <c r="A14" s="275"/>
      <c r="B14" s="290"/>
      <c r="C14" s="291" t="s">
        <v>137</v>
      </c>
      <c r="D14" s="286"/>
      <c r="E14" s="287"/>
      <c r="F14" s="286"/>
      <c r="G14" s="286"/>
      <c r="H14" s="276"/>
      <c r="I14" s="276"/>
      <c r="J14" s="276"/>
      <c r="K14" s="276"/>
      <c r="L14" s="276"/>
      <c r="M14" s="276"/>
      <c r="N14" s="276"/>
      <c r="O14" s="276"/>
      <c r="P14" s="276"/>
      <c r="Q14" s="276"/>
      <c r="R14" s="276"/>
    </row>
    <row xmlns:x14ac="http://schemas.microsoft.com/office/spreadsheetml/2009/9/ac" r="15" ht="15" x14ac:dyDescent="0.2">
      <c r="A15" s="275"/>
      <c r="B15" s="290"/>
      <c r="C15" s="292" t="s">
        <v>138</v>
      </c>
      <c r="D15" s="286"/>
      <c r="E15" s="287"/>
      <c r="F15" s="286"/>
      <c r="G15" s="286"/>
      <c r="H15" s="276"/>
      <c r="I15" s="276"/>
      <c r="J15" s="276"/>
      <c r="K15" s="276"/>
      <c r="L15" s="276"/>
      <c r="M15" s="276"/>
      <c r="N15" s="276"/>
      <c r="O15" s="276"/>
      <c r="P15" s="276"/>
      <c r="Q15" s="276"/>
      <c r="R15" s="276"/>
    </row>
    <row xmlns:x14ac="http://schemas.microsoft.com/office/spreadsheetml/2009/9/ac" r="16" ht="15" x14ac:dyDescent="0.2">
      <c r="A16" s="275"/>
      <c r="B16" s="290"/>
      <c r="C16" s="291" t="s">
        <v>272</v>
      </c>
      <c r="D16" s="286"/>
      <c r="E16" s="287"/>
      <c r="F16" s="286"/>
      <c r="G16" s="286"/>
      <c r="H16" s="276"/>
      <c r="I16" s="276"/>
      <c r="J16" s="276"/>
      <c r="K16" s="276"/>
      <c r="L16" s="276"/>
      <c r="M16" s="276"/>
      <c r="N16" s="276"/>
      <c r="O16" s="276"/>
      <c r="P16" s="276"/>
      <c r="Q16" s="276"/>
      <c r="R16" s="276"/>
    </row>
    <row xmlns:x14ac="http://schemas.microsoft.com/office/spreadsheetml/2009/9/ac" r="17" ht="26.1" customHeight="true" x14ac:dyDescent="0.2">
      <c r="A17" s="275"/>
      <c r="B17" s="287"/>
      <c r="C17" s="293"/>
      <c r="D17" s="286"/>
      <c r="E17" s="290"/>
      <c r="F17" s="286"/>
      <c r="G17" s="286"/>
      <c r="H17" s="276"/>
      <c r="I17" s="276"/>
      <c r="J17" s="276"/>
      <c r="K17" s="276"/>
      <c r="L17" s="276"/>
      <c r="M17" s="276"/>
      <c r="N17" s="276"/>
      <c r="O17" s="276"/>
      <c r="P17" s="276"/>
      <c r="Q17" s="276"/>
      <c r="R17" s="276"/>
    </row>
    <row xmlns:x14ac="http://schemas.microsoft.com/office/spreadsheetml/2009/9/ac" r="18" ht="15.75" x14ac:dyDescent="0.25">
      <c r="A18" s="275"/>
      <c r="B18" s="287"/>
      <c r="C18" s="294" t="s">
        <v>33</v>
      </c>
      <c r="D18" s="286"/>
      <c r="E18" s="295"/>
      <c r="F18" s="286"/>
      <c r="G18" s="286"/>
      <c r="H18" s="276"/>
      <c r="I18" s="276"/>
      <c r="J18" s="276"/>
      <c r="K18" s="276"/>
      <c r="L18" s="276"/>
      <c r="M18" s="276"/>
      <c r="N18" s="276"/>
      <c r="O18" s="276"/>
      <c r="P18" s="276"/>
      <c r="Q18" s="276"/>
      <c r="R18" s="276"/>
    </row>
    <row xmlns:x14ac="http://schemas.microsoft.com/office/spreadsheetml/2009/9/ac" r="19" ht="15" x14ac:dyDescent="0.2">
      <c r="A19" s="275"/>
      <c r="B19" s="287"/>
      <c r="C19" s="296" t="s">
        <v>131</v>
      </c>
      <c r="D19" s="286"/>
      <c r="E19" s="297"/>
      <c r="F19" s="286"/>
      <c r="G19" s="286"/>
      <c r="H19" s="276"/>
      <c r="I19" s="276"/>
      <c r="J19" s="276"/>
      <c r="K19" s="276"/>
      <c r="L19" s="276"/>
      <c r="M19" s="276"/>
      <c r="N19" s="276"/>
      <c r="O19" s="276"/>
      <c r="P19" s="276"/>
      <c r="Q19" s="276"/>
      <c r="R19" s="276"/>
    </row>
    <row xmlns:x14ac="http://schemas.microsoft.com/office/spreadsheetml/2009/9/ac" r="20" ht="15" x14ac:dyDescent="0.2">
      <c r="A20" s="275"/>
      <c r="B20" s="287"/>
      <c r="C20" s="364" t="s">
        <v>132</v>
      </c>
      <c r="D20" s="286"/>
      <c r="E20" s="298"/>
      <c r="F20" s="286"/>
      <c r="G20" s="286"/>
      <c r="H20" s="276"/>
      <c r="I20" s="276"/>
      <c r="J20" s="276"/>
      <c r="K20" s="276"/>
      <c r="L20" s="276"/>
      <c r="M20" s="276"/>
      <c r="N20" s="276"/>
      <c r="O20" s="276"/>
      <c r="P20" s="276"/>
      <c r="Q20" s="276"/>
      <c r="R20" s="276"/>
    </row>
    <row xmlns:x14ac="http://schemas.microsoft.com/office/spreadsheetml/2009/9/ac" r="21" ht="15" x14ac:dyDescent="0.2">
      <c r="A21" s="275"/>
      <c r="B21" s="287"/>
      <c r="C21" s="365" t="s">
        <v>133</v>
      </c>
      <c r="D21" s="286"/>
      <c r="E21" s="299"/>
      <c r="F21" s="286"/>
      <c r="G21" s="286"/>
      <c r="H21" s="276"/>
      <c r="I21" s="276"/>
      <c r="J21" s="276"/>
      <c r="K21" s="276"/>
      <c r="L21" s="276"/>
      <c r="M21" s="276"/>
      <c r="N21" s="276"/>
      <c r="O21" s="276"/>
      <c r="P21" s="276"/>
      <c r="Q21" s="276"/>
      <c r="R21" s="276"/>
    </row>
    <row xmlns:x14ac="http://schemas.microsoft.com/office/spreadsheetml/2009/9/ac" r="22" ht="15" x14ac:dyDescent="0.2">
      <c r="A22" s="275"/>
      <c r="B22" s="287"/>
      <c r="C22" s="366" t="s">
        <v>134</v>
      </c>
      <c r="D22" s="286"/>
      <c r="E22" s="286"/>
      <c r="F22" s="286"/>
      <c r="G22" s="286"/>
      <c r="H22" s="276"/>
      <c r="I22" s="276"/>
      <c r="J22" s="276"/>
      <c r="K22" s="276"/>
      <c r="L22" s="276"/>
      <c r="M22" s="276"/>
      <c r="N22" s="276"/>
      <c r="O22" s="276"/>
      <c r="P22" s="276"/>
      <c r="Q22" s="276"/>
      <c r="R22" s="276"/>
    </row>
    <row xmlns:x14ac="http://schemas.microsoft.com/office/spreadsheetml/2009/9/ac" r="23" ht="15" x14ac:dyDescent="0.2">
      <c r="A23" s="275"/>
      <c r="B23" s="287"/>
      <c r="C23" s="296" t="s">
        <v>135</v>
      </c>
      <c r="D23" s="286"/>
      <c r="E23" s="286"/>
      <c r="F23" s="286"/>
      <c r="G23" s="286"/>
      <c r="H23" s="276"/>
      <c r="I23" s="276"/>
      <c r="J23" s="276"/>
      <c r="K23" s="276"/>
      <c r="L23" s="276"/>
      <c r="M23" s="276"/>
      <c r="N23" s="276"/>
      <c r="O23" s="276"/>
      <c r="P23" s="276"/>
      <c r="Q23" s="276"/>
      <c r="R23" s="276"/>
    </row>
    <row xmlns:x14ac="http://schemas.microsoft.com/office/spreadsheetml/2009/9/ac" r="24" ht="15" x14ac:dyDescent="0.2">
      <c r="A24" s="275"/>
      <c r="B24" s="287"/>
      <c r="C24" s="300"/>
      <c r="D24" s="286"/>
      <c r="E24" s="286"/>
      <c r="F24" s="286"/>
      <c r="G24" s="286"/>
      <c r="H24" s="276"/>
      <c r="I24" s="276"/>
      <c r="J24" s="276"/>
      <c r="K24" s="276"/>
      <c r="L24" s="276"/>
      <c r="M24" s="276"/>
      <c r="N24" s="276"/>
      <c r="O24" s="276"/>
      <c r="P24" s="276"/>
      <c r="Q24" s="276"/>
      <c r="R24" s="276"/>
    </row>
    <row xmlns:x14ac="http://schemas.microsoft.com/office/spreadsheetml/2009/9/ac" r="25" ht="15.95" customHeight="true" x14ac:dyDescent="0.2">
      <c r="A25" s="301"/>
      <c r="B25" s="301"/>
      <c r="C25" s="302"/>
      <c r="D25" s="275"/>
      <c r="E25" s="276"/>
      <c r="F25" s="276"/>
      <c r="G25" s="276"/>
      <c r="H25" s="276"/>
      <c r="I25" s="276"/>
      <c r="J25" s="276"/>
      <c r="K25" s="276"/>
      <c r="L25" s="276"/>
      <c r="M25" s="276"/>
      <c r="N25" s="276"/>
      <c r="O25" s="276"/>
      <c r="P25" s="276"/>
      <c r="Q25" s="276"/>
      <c r="R25" s="276"/>
    </row>
    <row xmlns:x14ac="http://schemas.microsoft.com/office/spreadsheetml/2009/9/ac" r="26" ht="23.25" x14ac:dyDescent="0.2">
      <c r="A26" s="301"/>
      <c r="B26" s="301"/>
      <c r="C26" s="301"/>
      <c r="D26" s="275"/>
      <c r="E26" s="276"/>
      <c r="F26" s="276"/>
      <c r="G26" s="276"/>
      <c r="H26" s="276"/>
      <c r="I26" s="276"/>
      <c r="J26" s="276"/>
      <c r="K26" s="276"/>
      <c r="L26" s="276"/>
      <c r="M26" s="276"/>
      <c r="N26" s="276"/>
      <c r="O26" s="276"/>
      <c r="P26" s="276"/>
      <c r="Q26" s="276"/>
      <c r="R26" s="276"/>
    </row>
    <row xmlns:x14ac="http://schemas.microsoft.com/office/spreadsheetml/2009/9/ac" r="27" ht="15" x14ac:dyDescent="0.2">
      <c r="A27" s="303"/>
      <c r="B27" s="304"/>
      <c r="C27" s="305"/>
      <c r="D27" s="275"/>
      <c r="E27" s="276"/>
      <c r="F27" s="276"/>
      <c r="G27" s="276"/>
      <c r="H27" s="276"/>
      <c r="I27" s="276"/>
      <c r="J27" s="276"/>
      <c r="K27" s="276"/>
      <c r="L27" s="276"/>
      <c r="M27" s="276"/>
      <c r="N27" s="276"/>
      <c r="O27" s="276"/>
      <c r="P27" s="276"/>
      <c r="Q27" s="276"/>
      <c r="R27" s="276"/>
    </row>
    <row xmlns:x14ac="http://schemas.microsoft.com/office/spreadsheetml/2009/9/ac" r="28" ht="15" x14ac:dyDescent="0.2">
      <c r="A28" s="303"/>
      <c r="B28" s="304"/>
      <c r="C28" s="306"/>
      <c r="D28" s="275"/>
      <c r="E28" s="276"/>
      <c r="F28" s="276"/>
      <c r="G28" s="276"/>
      <c r="H28" s="276"/>
      <c r="I28" s="276"/>
      <c r="J28" s="276"/>
      <c r="K28" s="276"/>
      <c r="L28" s="276"/>
      <c r="M28" s="276"/>
      <c r="N28" s="276"/>
      <c r="O28" s="276"/>
      <c r="P28" s="276"/>
      <c r="Q28" s="276"/>
      <c r="R28" s="276"/>
    </row>
    <row xmlns:x14ac="http://schemas.microsoft.com/office/spreadsheetml/2009/9/ac" r="29" ht="15" x14ac:dyDescent="0.2">
      <c r="A29" s="303"/>
      <c r="B29" s="304"/>
      <c r="C29" s="307"/>
      <c r="D29" s="275"/>
      <c r="E29" s="276"/>
      <c r="F29" s="276"/>
      <c r="G29" s="276"/>
      <c r="H29" s="276"/>
      <c r="I29" s="276"/>
      <c r="J29" s="276"/>
      <c r="K29" s="276"/>
      <c r="L29" s="276"/>
      <c r="M29" s="276"/>
      <c r="N29" s="276"/>
      <c r="O29" s="276"/>
      <c r="P29" s="276"/>
      <c r="Q29" s="276"/>
      <c r="R29" s="276"/>
    </row>
    <row xmlns:x14ac="http://schemas.microsoft.com/office/spreadsheetml/2009/9/ac" r="30" ht="15" x14ac:dyDescent="0.2">
      <c r="A30" s="303"/>
      <c r="B30" s="304"/>
      <c r="C30" s="307"/>
      <c r="D30" s="275"/>
      <c r="E30" s="276"/>
      <c r="F30" s="276"/>
      <c r="G30" s="276"/>
      <c r="H30" s="276"/>
      <c r="I30" s="276"/>
      <c r="J30" s="276"/>
      <c r="K30" s="276"/>
      <c r="L30" s="276"/>
      <c r="M30" s="276"/>
      <c r="N30" s="276"/>
      <c r="O30" s="276"/>
      <c r="P30" s="276"/>
      <c r="Q30" s="276"/>
      <c r="R30" s="276"/>
    </row>
    <row xmlns:x14ac="http://schemas.microsoft.com/office/spreadsheetml/2009/9/ac" r="31" ht="15" x14ac:dyDescent="0.2">
      <c r="A31" s="303"/>
      <c r="B31" s="304"/>
      <c r="C31" s="307"/>
      <c r="D31" s="275"/>
      <c r="E31" s="276"/>
      <c r="F31" s="276"/>
      <c r="G31" s="276"/>
      <c r="H31" s="276"/>
      <c r="I31" s="276"/>
      <c r="J31" s="276"/>
      <c r="K31" s="276"/>
      <c r="L31" s="276"/>
      <c r="M31" s="276"/>
      <c r="N31" s="276"/>
      <c r="O31" s="276"/>
      <c r="P31" s="276"/>
      <c r="Q31" s="276"/>
      <c r="R31" s="276"/>
    </row>
    <row xmlns:x14ac="http://schemas.microsoft.com/office/spreadsheetml/2009/9/ac" r="32" ht="15" x14ac:dyDescent="0.2">
      <c r="A32" s="303"/>
      <c r="B32" s="304"/>
      <c r="C32" s="307"/>
      <c r="D32" s="275"/>
      <c r="E32" s="276"/>
      <c r="F32" s="276"/>
      <c r="G32" s="276"/>
      <c r="H32" s="276"/>
      <c r="I32" s="276"/>
      <c r="J32" s="276"/>
      <c r="K32" s="276"/>
      <c r="L32" s="276"/>
      <c r="M32" s="276"/>
      <c r="N32" s="276"/>
      <c r="O32" s="276"/>
      <c r="P32" s="276"/>
      <c r="Q32" s="276"/>
      <c r="R32" s="276"/>
    </row>
    <row xmlns:x14ac="http://schemas.microsoft.com/office/spreadsheetml/2009/9/ac" r="33" ht="15" x14ac:dyDescent="0.2">
      <c r="A33" s="303"/>
      <c r="B33" s="304"/>
      <c r="C33" s="307"/>
      <c r="D33" s="275"/>
      <c r="E33" s="276"/>
      <c r="F33" s="276"/>
      <c r="G33" s="276"/>
      <c r="H33" s="276"/>
      <c r="I33" s="276"/>
      <c r="J33" s="276"/>
      <c r="K33" s="276"/>
      <c r="L33" s="276"/>
      <c r="M33" s="276"/>
      <c r="N33" s="276"/>
      <c r="O33" s="276"/>
      <c r="P33" s="276"/>
      <c r="Q33" s="276"/>
      <c r="R33" s="276"/>
    </row>
    <row xmlns:x14ac="http://schemas.microsoft.com/office/spreadsheetml/2009/9/ac" r="34" ht="15" x14ac:dyDescent="0.2">
      <c r="A34" s="303"/>
      <c r="B34" s="304"/>
      <c r="D34" s="275"/>
      <c r="E34" s="276"/>
      <c r="F34" s="276"/>
      <c r="G34" s="276"/>
      <c r="H34" s="276"/>
      <c r="I34" s="276"/>
      <c r="J34" s="276"/>
      <c r="K34" s="276"/>
      <c r="L34" s="276"/>
      <c r="M34" s="276"/>
      <c r="N34" s="276"/>
      <c r="O34" s="276"/>
      <c r="P34" s="276"/>
      <c r="Q34" s="276"/>
      <c r="R34" s="276"/>
    </row>
    <row xmlns:x14ac="http://schemas.microsoft.com/office/spreadsheetml/2009/9/ac" r="35" ht="15" x14ac:dyDescent="0.2">
      <c r="A35" s="275"/>
      <c r="B35" s="275"/>
      <c r="C35" s="275"/>
      <c r="D35" s="275"/>
      <c r="E35" s="276"/>
      <c r="F35" s="276"/>
      <c r="G35" s="276"/>
      <c r="H35" s="276"/>
      <c r="I35" s="276"/>
      <c r="J35" s="276"/>
      <c r="K35" s="276"/>
      <c r="L35" s="276"/>
      <c r="M35" s="276"/>
      <c r="N35" s="276"/>
      <c r="O35" s="276"/>
      <c r="P35" s="276"/>
      <c r="Q35" s="276"/>
      <c r="R35" s="276"/>
    </row>
    <row xmlns:x14ac="http://schemas.microsoft.com/office/spreadsheetml/2009/9/ac" r="36" ht="15" x14ac:dyDescent="0.2">
      <c r="A36" s="275"/>
      <c r="B36" s="275"/>
      <c r="C36" s="275"/>
      <c r="D36" s="275"/>
      <c r="E36" s="276"/>
      <c r="F36" s="276"/>
      <c r="G36" s="276"/>
      <c r="H36" s="276"/>
      <c r="I36" s="276"/>
      <c r="J36" s="276"/>
      <c r="K36" s="276"/>
      <c r="L36" s="276"/>
      <c r="M36" s="276"/>
      <c r="N36" s="276"/>
      <c r="O36" s="276"/>
      <c r="P36" s="276"/>
      <c r="Q36" s="276"/>
      <c r="R36" s="276"/>
    </row>
    <row xmlns:x14ac="http://schemas.microsoft.com/office/spreadsheetml/2009/9/ac" r="37" ht="15" x14ac:dyDescent="0.2">
      <c r="A37" s="275"/>
      <c r="B37" s="275"/>
      <c r="C37" s="275"/>
      <c r="D37" s="275"/>
    </row>
    <row xmlns:x14ac="http://schemas.microsoft.com/office/spreadsheetml/2009/9/ac" r="38" ht="15" x14ac:dyDescent="0.2">
      <c r="A38" s="275"/>
      <c r="B38" s="275"/>
      <c r="C38" s="275"/>
      <c r="D38" s="275"/>
    </row>
    <row xmlns:x14ac="http://schemas.microsoft.com/office/spreadsheetml/2009/9/ac" r="39" ht="15" x14ac:dyDescent="0.2">
      <c r="A39" s="275"/>
      <c r="B39" s="275"/>
      <c r="C39" s="275"/>
      <c r="D39" s="275"/>
    </row>
    <row xmlns:x14ac="http://schemas.microsoft.com/office/spreadsheetml/2009/9/ac" r="40" ht="15" x14ac:dyDescent="0.2">
      <c r="A40" s="275"/>
      <c r="B40" s="275"/>
      <c r="C40" s="275"/>
      <c r="D40" s="275"/>
    </row>
    <row xmlns:x14ac="http://schemas.microsoft.com/office/spreadsheetml/2009/9/ac" r="46" x14ac:dyDescent="0.2">
      <c r="L46" s="30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N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s>
  <sheetData>
    <row xmlns:x14ac="http://schemas.microsoft.com/office/spreadsheetml/2009/9/ac" r="1" s="313" customFormat="true" ht="30" customHeight="true" x14ac:dyDescent="0.25">
      <c r="B1" s="331" t="s">
        <v>31</v>
      </c>
      <c r="C1" s="574" t="s">
        <v>207</v>
      </c>
      <c r="D1" s="318" t="s">
        <v>150</v>
      </c>
      <c r="E1" s="318"/>
      <c r="F1" s="318"/>
      <c r="G1" s="318"/>
      <c r="H1" s="318"/>
      <c r="I1" s="329"/>
      <c r="J1" s="311"/>
      <c r="K1" s="311"/>
      <c r="L1" s="331" t="s">
        <v>31</v>
      </c>
      <c r="M1" s="574" t="s">
        <v>208</v>
      </c>
      <c r="N1" s="318" t="s">
        <v>150</v>
      </c>
      <c r="O1" s="318"/>
      <c r="P1" s="318"/>
      <c r="Q1" s="318"/>
      <c r="R1" s="318"/>
      <c r="S1" s="329"/>
      <c r="T1" s="311"/>
      <c r="U1" s="311"/>
      <c r="V1" s="331" t="s">
        <v>31</v>
      </c>
      <c r="W1" s="574" t="s">
        <v>209</v>
      </c>
      <c r="X1" s="318" t="s">
        <v>150</v>
      </c>
      <c r="Y1" s="318"/>
      <c r="Z1" s="318"/>
      <c r="AA1" s="318"/>
      <c r="AB1" s="318"/>
      <c r="AC1" s="329"/>
      <c r="AD1" s="311"/>
      <c r="AE1" s="311"/>
      <c r="AF1" s="331" t="s">
        <v>31</v>
      </c>
      <c r="AG1" s="574" t="s">
        <v>210</v>
      </c>
      <c r="AH1" s="318" t="s">
        <v>150</v>
      </c>
      <c r="AI1" s="318"/>
      <c r="AJ1" s="318"/>
      <c r="AK1" s="318"/>
      <c r="AL1" s="318"/>
      <c r="AM1" s="329"/>
      <c r="AN1" s="311"/>
      <c r="AO1" s="311"/>
      <c r="AP1" s="331" t="s">
        <v>31</v>
      </c>
      <c r="AQ1" s="574" t="s">
        <v>210</v>
      </c>
      <c r="AR1" s="318" t="s">
        <v>150</v>
      </c>
      <c r="AS1" s="318"/>
      <c r="AT1" s="318"/>
      <c r="AU1" s="318"/>
      <c r="AV1" s="318"/>
      <c r="AW1" s="329"/>
      <c r="AX1" s="311"/>
      <c r="AY1" s="311"/>
      <c r="AZ1" s="331" t="s">
        <v>31</v>
      </c>
      <c r="BA1" s="574">
        <v>2019</v>
      </c>
      <c r="BB1" s="318" t="s">
        <v>150</v>
      </c>
      <c r="BC1" s="318"/>
      <c r="BD1" s="318"/>
      <c r="BE1" s="318"/>
      <c r="BF1" s="318"/>
      <c r="BG1" s="329"/>
      <c r="BH1" s="311"/>
      <c r="BI1" s="311"/>
      <c r="BJ1" s="331" t="s">
        <v>31</v>
      </c>
      <c r="BK1" s="574">
        <v>2020</v>
      </c>
      <c r="BL1" s="318" t="s">
        <v>150</v>
      </c>
      <c r="BM1" s="318"/>
      <c r="BN1" s="318"/>
      <c r="BO1" s="318"/>
      <c r="BP1" s="318"/>
      <c r="BQ1" s="329"/>
      <c r="BR1" s="311"/>
      <c r="BS1" s="311"/>
    </row>
    <row xmlns:x14ac="http://schemas.microsoft.com/office/spreadsheetml/2009/9/ac" r="2" s="313" customFormat="true" ht="30" customHeight="true" x14ac:dyDescent="0.25">
      <c r="A2" s="585" t="s">
        <v>271</v>
      </c>
      <c r="B2" s="319" t="s">
        <v>202</v>
      </c>
      <c r="C2" s="273" t="s">
        <v>169</v>
      </c>
      <c r="D2" s="273" t="s">
        <v>143</v>
      </c>
      <c r="E2" s="320"/>
      <c r="F2" s="320"/>
      <c r="G2" s="320"/>
      <c r="H2" s="320"/>
      <c r="I2" s="330"/>
      <c r="J2" s="314" t="s">
        <v>211</v>
      </c>
      <c r="K2" s="314"/>
      <c r="L2" s="319" t="s">
        <v>203</v>
      </c>
      <c r="M2" s="273" t="s">
        <v>169</v>
      </c>
      <c r="N2" s="273" t="s">
        <v>143</v>
      </c>
      <c r="O2" s="320"/>
      <c r="P2" s="320"/>
      <c r="Q2" s="320"/>
      <c r="R2" s="320"/>
      <c r="S2" s="330"/>
      <c r="T2" s="314" t="s">
        <v>211</v>
      </c>
      <c r="U2" s="314"/>
      <c r="V2" s="319" t="s">
        <v>204</v>
      </c>
      <c r="W2" s="273" t="s">
        <v>169</v>
      </c>
      <c r="X2" s="273" t="s">
        <v>143</v>
      </c>
      <c r="Y2" s="320"/>
      <c r="Z2" s="320"/>
      <c r="AA2" s="320"/>
      <c r="AB2" s="320"/>
      <c r="AC2" s="330"/>
      <c r="AD2" s="314" t="s">
        <v>211</v>
      </c>
      <c r="AE2" s="314"/>
      <c r="AF2" s="319" t="s">
        <v>205</v>
      </c>
      <c r="AG2" s="273" t="s">
        <v>170</v>
      </c>
      <c r="AH2" s="273" t="s">
        <v>151</v>
      </c>
      <c r="AI2" s="320"/>
      <c r="AJ2" s="320"/>
      <c r="AK2" s="320"/>
      <c r="AL2" s="320"/>
      <c r="AM2" s="330"/>
      <c r="AN2" s="314" t="s">
        <v>211</v>
      </c>
      <c r="AO2" s="314"/>
      <c r="AP2" s="319" t="s">
        <v>206</v>
      </c>
      <c r="AQ2" s="273" t="s">
        <v>169</v>
      </c>
      <c r="AR2" s="273" t="s">
        <v>143</v>
      </c>
      <c r="AS2" s="320"/>
      <c r="AT2" s="320"/>
      <c r="AU2" s="320"/>
      <c r="AV2" s="320"/>
      <c r="AW2" s="330"/>
      <c r="AX2" s="314" t="s">
        <v>211</v>
      </c>
      <c r="AY2" s="314"/>
      <c r="AZ2" s="319" t="s">
        <v>227</v>
      </c>
      <c r="BA2" s="273" t="s">
        <v>169</v>
      </c>
      <c r="BB2" s="273" t="s">
        <v>143</v>
      </c>
      <c r="BC2" s="320"/>
      <c r="BD2" s="320"/>
      <c r="BE2" s="320"/>
      <c r="BF2" s="320"/>
      <c r="BG2" s="330"/>
      <c r="BH2" s="314" t="s">
        <v>211</v>
      </c>
      <c r="BI2" s="314"/>
      <c r="BJ2" s="319" t="s">
        <v>230</v>
      </c>
      <c r="BK2" s="273" t="s">
        <v>170</v>
      </c>
      <c r="BL2" s="273" t="s">
        <v>231</v>
      </c>
      <c r="BM2" s="320"/>
      <c r="BN2" s="320"/>
      <c r="BO2" s="320"/>
      <c r="BP2" s="320"/>
      <c r="BQ2" s="330"/>
      <c r="BR2" s="314" t="s">
        <v>211</v>
      </c>
      <c r="BS2" s="314"/>
    </row>
    <row xmlns:x14ac="http://schemas.microsoft.com/office/spreadsheetml/2009/9/ac" r="3" s="253" customFormat="true" ht="18" customHeight="true" x14ac:dyDescent="0.25">
      <c r="A3" s="585"/>
      <c r="B3" s="360" t="s">
        <v>161</v>
      </c>
      <c r="C3" s="361" t="s">
        <v>54</v>
      </c>
      <c r="D3" s="362" t="s">
        <v>7</v>
      </c>
      <c r="E3" s="362" t="s">
        <v>1</v>
      </c>
      <c r="F3" s="362" t="s">
        <v>2</v>
      </c>
      <c r="G3" s="362" t="s">
        <v>16</v>
      </c>
      <c r="H3" s="362" t="s">
        <v>17</v>
      </c>
      <c r="I3" s="363" t="s">
        <v>18</v>
      </c>
      <c r="J3" s="251"/>
      <c r="K3" s="251"/>
      <c r="L3" s="360" t="s">
        <v>161</v>
      </c>
      <c r="M3" s="361" t="s">
        <v>54</v>
      </c>
      <c r="N3" s="362" t="s">
        <v>7</v>
      </c>
      <c r="O3" s="362" t="s">
        <v>1</v>
      </c>
      <c r="P3" s="362" t="s">
        <v>2</v>
      </c>
      <c r="Q3" s="362" t="s">
        <v>16</v>
      </c>
      <c r="R3" s="362" t="s">
        <v>17</v>
      </c>
      <c r="S3" s="363" t="s">
        <v>18</v>
      </c>
      <c r="T3" s="251"/>
      <c r="U3" s="251"/>
      <c r="V3" s="360" t="s">
        <v>161</v>
      </c>
      <c r="W3" s="361" t="s">
        <v>54</v>
      </c>
      <c r="X3" s="362" t="s">
        <v>7</v>
      </c>
      <c r="Y3" s="362" t="s">
        <v>1</v>
      </c>
      <c r="Z3" s="362" t="s">
        <v>2</v>
      </c>
      <c r="AA3" s="362" t="s">
        <v>16</v>
      </c>
      <c r="AB3" s="362" t="s">
        <v>17</v>
      </c>
      <c r="AC3" s="363" t="s">
        <v>18</v>
      </c>
      <c r="AD3" s="251"/>
      <c r="AE3" s="251"/>
      <c r="AF3" s="360" t="s">
        <v>161</v>
      </c>
      <c r="AG3" s="361" t="s">
        <v>54</v>
      </c>
      <c r="AH3" s="362" t="s">
        <v>7</v>
      </c>
      <c r="AI3" s="362" t="s">
        <v>1</v>
      </c>
      <c r="AJ3" s="362" t="s">
        <v>2</v>
      </c>
      <c r="AK3" s="362" t="s">
        <v>16</v>
      </c>
      <c r="AL3" s="362" t="s">
        <v>17</v>
      </c>
      <c r="AM3" s="363" t="s">
        <v>18</v>
      </c>
      <c r="AN3" s="251"/>
      <c r="AO3" s="251"/>
      <c r="AP3" s="360" t="s">
        <v>161</v>
      </c>
      <c r="AQ3" s="361" t="s">
        <v>54</v>
      </c>
      <c r="AR3" s="362" t="s">
        <v>7</v>
      </c>
      <c r="AS3" s="362" t="s">
        <v>1</v>
      </c>
      <c r="AT3" s="362" t="s">
        <v>2</v>
      </c>
      <c r="AU3" s="362" t="s">
        <v>16</v>
      </c>
      <c r="AV3" s="362" t="s">
        <v>17</v>
      </c>
      <c r="AW3" s="363" t="s">
        <v>18</v>
      </c>
      <c r="AX3" s="251"/>
      <c r="AY3" s="251"/>
      <c r="AZ3" s="360" t="s">
        <v>161</v>
      </c>
      <c r="BA3" s="361" t="s">
        <v>54</v>
      </c>
      <c r="BB3" s="362" t="s">
        <v>7</v>
      </c>
      <c r="BC3" s="362" t="s">
        <v>1</v>
      </c>
      <c r="BD3" s="362" t="s">
        <v>2</v>
      </c>
      <c r="BE3" s="362" t="s">
        <v>16</v>
      </c>
      <c r="BF3" s="362" t="s">
        <v>17</v>
      </c>
      <c r="BG3" s="363" t="s">
        <v>18</v>
      </c>
      <c r="BH3" s="251"/>
      <c r="BI3" s="251"/>
      <c r="BJ3" s="360" t="s">
        <v>161</v>
      </c>
      <c r="BK3" s="361" t="s">
        <v>54</v>
      </c>
      <c r="BL3" s="362" t="s">
        <v>7</v>
      </c>
      <c r="BM3" s="362" t="s">
        <v>1</v>
      </c>
      <c r="BN3" s="362" t="s">
        <v>2</v>
      </c>
      <c r="BO3" s="362" t="s">
        <v>16</v>
      </c>
      <c r="BP3" s="362" t="s">
        <v>17</v>
      </c>
      <c r="BQ3" s="363" t="s">
        <v>18</v>
      </c>
      <c r="BR3" s="251"/>
      <c r="BS3" s="251"/>
      <c r="BT3" s="252"/>
      <c r="CD3" s="252"/>
      <c r="CN3" s="252"/>
      <c r="CX3" s="252"/>
      <c r="DH3" s="252"/>
      <c r="DR3" s="252"/>
      <c r="EB3" s="252"/>
      <c r="EL3" s="252"/>
      <c r="EV3" s="252"/>
      <c r="FF3" s="252"/>
      <c r="FP3" s="252"/>
      <c r="FZ3" s="252"/>
      <c r="GJ3" s="252"/>
      <c r="GT3" s="252"/>
      <c r="HD3" s="252"/>
      <c r="HN3" s="252"/>
    </row>
    <row xmlns:x14ac="http://schemas.microsoft.com/office/spreadsheetml/2009/9/ac" r="4" s="4" customFormat="true" x14ac:dyDescent="0.25">
      <c r="A4" s="406" t="str">
        <f>IF(ISBLANK('Data Summary'!A6),"",'Data Summary'!A6)</f>
        <v>COD_2010_UIS</v>
      </c>
      <c r="B4" s="124"/>
      <c r="C4" s="92" t="s">
        <v>3</v>
      </c>
      <c r="D4" s="7"/>
      <c r="E4" s="7"/>
      <c r="F4" s="7"/>
      <c r="G4" s="7"/>
      <c r="H4" s="7"/>
      <c r="I4" s="26"/>
      <c r="J4" s="24"/>
      <c r="K4" s="24"/>
      <c r="L4" s="136"/>
      <c r="M4" s="92" t="s">
        <v>3</v>
      </c>
      <c r="N4" s="7"/>
      <c r="O4" s="7"/>
      <c r="P4" s="7"/>
      <c r="Q4" s="7"/>
      <c r="R4" s="7"/>
      <c r="S4" s="26"/>
      <c r="T4" s="24"/>
      <c r="U4" s="24"/>
      <c r="V4" s="124"/>
      <c r="W4" s="92" t="s">
        <v>3</v>
      </c>
      <c r="X4" s="7"/>
      <c r="Y4" s="7"/>
      <c r="Z4" s="7"/>
      <c r="AA4" s="7"/>
      <c r="AB4" s="7"/>
      <c r="AC4" s="26"/>
      <c r="AD4" s="24"/>
      <c r="AE4" s="24"/>
      <c r="AF4" s="124"/>
      <c r="AG4" s="92" t="s">
        <v>3</v>
      </c>
      <c r="AH4" s="7"/>
      <c r="AI4" s="7"/>
      <c r="AJ4" s="7"/>
      <c r="AK4" s="7"/>
      <c r="AL4" s="7"/>
      <c r="AM4" s="26"/>
      <c r="AN4" s="24"/>
      <c r="AO4" s="24"/>
      <c r="AP4" s="124"/>
      <c r="AQ4" s="92" t="s">
        <v>3</v>
      </c>
      <c r="AR4" s="7"/>
      <c r="AS4" s="7"/>
      <c r="AT4" s="7"/>
      <c r="AU4" s="7"/>
      <c r="AV4" s="7"/>
      <c r="AW4" s="26"/>
      <c r="AX4" s="24"/>
      <c r="AY4" s="24"/>
      <c r="AZ4" s="124"/>
      <c r="BA4" s="92" t="s">
        <v>3</v>
      </c>
      <c r="BB4" s="7"/>
      <c r="BC4" s="7"/>
      <c r="BD4" s="7"/>
      <c r="BE4" s="7"/>
      <c r="BF4" s="7"/>
      <c r="BG4" s="26"/>
      <c r="BH4" s="24"/>
      <c r="BI4" s="24"/>
      <c r="BJ4" s="124"/>
      <c r="BK4" s="92" t="s">
        <v>3</v>
      </c>
      <c r="BL4" s="7"/>
      <c r="BM4" s="7"/>
      <c r="BN4" s="7"/>
      <c r="BO4" s="7"/>
      <c r="BP4" s="7"/>
      <c r="BQ4" s="26"/>
      <c r="BR4" s="24"/>
      <c r="BS4" s="24"/>
      <c r="BT4" s="132"/>
      <c r="CD4" s="132"/>
      <c r="CN4" s="132"/>
      <c r="CX4" s="132"/>
      <c r="DH4" s="132"/>
      <c r="DR4" s="132"/>
      <c r="EB4" s="132"/>
      <c r="EL4" s="132"/>
      <c r="EV4" s="132"/>
      <c r="FF4" s="132"/>
      <c r="FP4" s="132"/>
      <c r="FZ4" s="132"/>
      <c r="GJ4" s="132"/>
      <c r="GT4" s="132"/>
      <c r="HD4" s="132"/>
      <c r="HN4" s="132"/>
    </row>
    <row xmlns:x14ac="http://schemas.microsoft.com/office/spreadsheetml/2009/9/ac" r="5" s="4" customFormat="true" x14ac:dyDescent="0.25">
      <c r="A5" s="406" t="str">
        <f ca="true">IF(ISBLANK('Data Summary'!A7),"",'Data Summary'!A7)</f>
        <v>COD_2011_UIS</v>
      </c>
      <c r="B5" s="124"/>
      <c r="C5" s="92" t="s">
        <v>25</v>
      </c>
      <c r="D5" s="7"/>
      <c r="E5" s="7"/>
      <c r="F5" s="7"/>
      <c r="G5" s="7"/>
      <c r="H5" s="7"/>
      <c r="I5" s="26"/>
      <c r="J5" s="24"/>
      <c r="K5" s="24"/>
      <c r="L5" s="136"/>
      <c r="M5" s="92" t="s">
        <v>25</v>
      </c>
      <c r="N5" s="7"/>
      <c r="O5" s="7"/>
      <c r="P5" s="7"/>
      <c r="Q5" s="7"/>
      <c r="R5" s="7"/>
      <c r="S5" s="26"/>
      <c r="T5" s="24"/>
      <c r="U5" s="24"/>
      <c r="V5" s="124"/>
      <c r="W5" s="92" t="s">
        <v>25</v>
      </c>
      <c r="X5" s="7"/>
      <c r="Y5" s="7"/>
      <c r="Z5" s="7"/>
      <c r="AA5" s="7"/>
      <c r="AB5" s="7"/>
      <c r="AC5" s="26"/>
      <c r="AD5" s="24"/>
      <c r="AE5" s="24"/>
      <c r="AF5" s="124"/>
      <c r="AG5" s="92" t="s">
        <v>25</v>
      </c>
      <c r="AH5" s="7"/>
      <c r="AI5" s="7"/>
      <c r="AJ5" s="7"/>
      <c r="AK5" s="7"/>
      <c r="AL5" s="7"/>
      <c r="AM5" s="26"/>
      <c r="AN5" s="24"/>
      <c r="AO5" s="24"/>
      <c r="AP5" s="124"/>
      <c r="AQ5" s="92" t="s">
        <v>25</v>
      </c>
      <c r="AR5" s="7"/>
      <c r="AS5" s="7"/>
      <c r="AT5" s="7"/>
      <c r="AU5" s="7"/>
      <c r="AV5" s="7"/>
      <c r="AW5" s="26"/>
      <c r="AX5" s="24"/>
      <c r="AY5" s="24"/>
      <c r="AZ5" s="124"/>
      <c r="BA5" s="92" t="s">
        <v>25</v>
      </c>
      <c r="BB5" s="7"/>
      <c r="BC5" s="7"/>
      <c r="BD5" s="7"/>
      <c r="BE5" s="7"/>
      <c r="BF5" s="7"/>
      <c r="BG5" s="26"/>
      <c r="BH5" s="24"/>
      <c r="BI5" s="24"/>
      <c r="BJ5" s="124"/>
      <c r="BK5" s="92" t="s">
        <v>25</v>
      </c>
      <c r="BL5" s="7"/>
      <c r="BM5" s="7"/>
      <c r="BN5" s="7"/>
      <c r="BO5" s="7"/>
      <c r="BP5" s="7"/>
      <c r="BQ5" s="26"/>
      <c r="BR5" s="24"/>
      <c r="BS5" s="24"/>
      <c r="BT5" s="132"/>
      <c r="CD5" s="132"/>
      <c r="CN5" s="132"/>
      <c r="CX5" s="132"/>
      <c r="DH5" s="132"/>
      <c r="DR5" s="132"/>
      <c r="EB5" s="132"/>
      <c r="EL5" s="132"/>
      <c r="EV5" s="132"/>
      <c r="FF5" s="132"/>
      <c r="FP5" s="132"/>
      <c r="FZ5" s="132"/>
      <c r="GJ5" s="132"/>
      <c r="GT5" s="132"/>
      <c r="HD5" s="132"/>
      <c r="HN5" s="132"/>
    </row>
    <row xmlns:x14ac="http://schemas.microsoft.com/office/spreadsheetml/2009/9/ac" r="6" s="4" customFormat="true" ht="15.6" customHeight="true" x14ac:dyDescent="0.25">
      <c r="A6" s="406" t="str">
        <f ca="true">IF(ISBLANK('Data Summary'!A8),"",'Data Summary'!A8)</f>
        <v>COD_2013_UIS</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36"/>
      <c r="AG6" s="93" t="s">
        <v>26</v>
      </c>
      <c r="AH6" s="19"/>
      <c r="AI6" s="7"/>
      <c r="AJ6" s="7"/>
      <c r="AK6" s="7"/>
      <c r="AL6" s="7"/>
      <c r="AM6" s="26"/>
      <c r="AN6" s="24"/>
      <c r="AO6" s="24"/>
      <c r="AP6" s="136"/>
      <c r="AQ6" s="93" t="s">
        <v>26</v>
      </c>
      <c r="AR6" s="19"/>
      <c r="AS6" s="7"/>
      <c r="AT6" s="7"/>
      <c r="AU6" s="7"/>
      <c r="AV6" s="7"/>
      <c r="AW6" s="26"/>
      <c r="AX6" s="24"/>
      <c r="AY6" s="24"/>
      <c r="AZ6" s="136"/>
      <c r="BA6" s="93" t="s">
        <v>26</v>
      </c>
      <c r="BB6" s="19"/>
      <c r="BC6" s="7"/>
      <c r="BD6" s="7"/>
      <c r="BE6" s="7"/>
      <c r="BF6" s="7"/>
      <c r="BG6" s="26"/>
      <c r="BH6" s="24"/>
      <c r="BI6" s="24"/>
      <c r="BJ6" s="136"/>
      <c r="BK6" s="93" t="s">
        <v>26</v>
      </c>
      <c r="BL6" s="19"/>
      <c r="BM6" s="7"/>
      <c r="BN6" s="7"/>
      <c r="BO6" s="7"/>
      <c r="BP6" s="7"/>
      <c r="BQ6" s="26"/>
      <c r="BR6" s="24"/>
      <c r="BS6" s="24"/>
      <c r="BT6" s="132"/>
      <c r="CD6" s="132"/>
      <c r="CN6" s="132"/>
      <c r="CX6" s="132"/>
      <c r="DH6" s="132"/>
      <c r="DR6" s="132"/>
      <c r="EB6" s="132"/>
      <c r="EL6" s="132"/>
      <c r="EV6" s="132"/>
      <c r="FF6" s="132"/>
      <c r="FP6" s="132"/>
      <c r="FZ6" s="132"/>
      <c r="GJ6" s="132"/>
      <c r="GT6" s="132"/>
      <c r="HD6" s="132"/>
      <c r="HN6" s="132"/>
    </row>
    <row xmlns:x14ac="http://schemas.microsoft.com/office/spreadsheetml/2009/9/ac" r="7" s="4" customFormat="true" x14ac:dyDescent="0.25">
      <c r="A7" s="406" t="str">
        <f ca="true">IF(ISBLANK('Data Summary'!A9),"",'Data Summary'!A9)</f>
        <v>COD_2015_EMIS</v>
      </c>
      <c r="B7" s="124"/>
      <c r="C7" s="93" t="s">
        <v>126</v>
      </c>
      <c r="D7" s="79"/>
      <c r="E7" s="7"/>
      <c r="F7" s="7"/>
      <c r="G7" s="7"/>
      <c r="H7" s="7"/>
      <c r="I7" s="26"/>
      <c r="J7" s="24"/>
      <c r="K7" s="24"/>
      <c r="L7" s="124"/>
      <c r="M7" s="93" t="s">
        <v>126</v>
      </c>
      <c r="N7" s="79"/>
      <c r="O7" s="7"/>
      <c r="P7" s="7"/>
      <c r="Q7" s="7"/>
      <c r="R7" s="7"/>
      <c r="S7" s="26"/>
      <c r="T7" s="24"/>
      <c r="U7" s="24"/>
      <c r="V7" s="124"/>
      <c r="W7" s="93" t="s">
        <v>126</v>
      </c>
      <c r="X7" s="79"/>
      <c r="Y7" s="7"/>
      <c r="Z7" s="7"/>
      <c r="AA7" s="7"/>
      <c r="AB7" s="7"/>
      <c r="AC7" s="26"/>
      <c r="AD7" s="24"/>
      <c r="AE7" s="24"/>
      <c r="AF7" s="124"/>
      <c r="AG7" s="93" t="s">
        <v>126</v>
      </c>
      <c r="AH7" s="79"/>
      <c r="AI7" s="7"/>
      <c r="AJ7" s="7"/>
      <c r="AK7" s="7"/>
      <c r="AL7" s="7"/>
      <c r="AM7" s="26"/>
      <c r="AN7" s="24"/>
      <c r="AO7" s="24"/>
      <c r="AP7" s="124"/>
      <c r="AQ7" s="93" t="s">
        <v>126</v>
      </c>
      <c r="AR7" s="79"/>
      <c r="AS7" s="7"/>
      <c r="AT7" s="7"/>
      <c r="AU7" s="7"/>
      <c r="AV7" s="7"/>
      <c r="AW7" s="26"/>
      <c r="AX7" s="24"/>
      <c r="AY7" s="24"/>
      <c r="AZ7" s="124"/>
      <c r="BA7" s="93" t="s">
        <v>126</v>
      </c>
      <c r="BB7" s="79"/>
      <c r="BC7" s="7"/>
      <c r="BD7" s="7"/>
      <c r="BE7" s="7"/>
      <c r="BF7" s="7"/>
      <c r="BG7" s="26"/>
      <c r="BH7" s="24"/>
      <c r="BI7" s="24"/>
      <c r="BJ7" s="124"/>
      <c r="BK7" s="93" t="s">
        <v>126</v>
      </c>
      <c r="BL7" s="79"/>
      <c r="BM7" s="7"/>
      <c r="BN7" s="7"/>
      <c r="BO7" s="7"/>
      <c r="BP7" s="7"/>
      <c r="BQ7" s="26"/>
      <c r="BR7" s="24"/>
      <c r="BS7" s="24"/>
      <c r="BT7" s="132"/>
      <c r="CD7" s="132"/>
      <c r="CN7" s="132"/>
      <c r="CX7" s="132"/>
      <c r="DH7" s="132"/>
      <c r="DR7" s="132"/>
      <c r="EB7" s="132"/>
      <c r="EL7" s="132"/>
      <c r="EV7" s="132"/>
      <c r="FF7" s="132"/>
      <c r="FP7" s="132"/>
      <c r="FZ7" s="132"/>
      <c r="GJ7" s="132"/>
      <c r="GT7" s="132"/>
      <c r="HD7" s="132"/>
      <c r="HN7" s="132"/>
    </row>
    <row xmlns:x14ac="http://schemas.microsoft.com/office/spreadsheetml/2009/9/ac" r="8" s="4" customFormat="true" x14ac:dyDescent="0.25">
      <c r="A8" s="406" t="str">
        <f ca="true">IF(ISBLANK('Data Summary'!A10),"",'Data Summary'!A10)</f>
        <v>COD_2015_UIS</v>
      </c>
      <c r="B8" s="136"/>
      <c r="C8" s="93" t="s">
        <v>127</v>
      </c>
      <c r="D8" s="19"/>
      <c r="E8" s="7"/>
      <c r="F8" s="7"/>
      <c r="G8" s="7"/>
      <c r="H8" s="7"/>
      <c r="I8" s="26"/>
      <c r="J8" s="24"/>
      <c r="K8" s="24"/>
      <c r="L8" s="136"/>
      <c r="M8" s="93" t="s">
        <v>127</v>
      </c>
      <c r="N8" s="19"/>
      <c r="O8" s="7"/>
      <c r="P8" s="7"/>
      <c r="Q8" s="7"/>
      <c r="R8" s="7"/>
      <c r="S8" s="26"/>
      <c r="T8" s="24"/>
      <c r="U8" s="24"/>
      <c r="V8" s="136"/>
      <c r="W8" s="93" t="s">
        <v>127</v>
      </c>
      <c r="X8" s="19"/>
      <c r="Y8" s="7"/>
      <c r="Z8" s="7"/>
      <c r="AA8" s="7"/>
      <c r="AB8" s="7"/>
      <c r="AC8" s="26"/>
      <c r="AD8" s="24"/>
      <c r="AE8" s="24"/>
      <c r="AF8" s="136"/>
      <c r="AG8" s="93" t="s">
        <v>127</v>
      </c>
      <c r="AH8" s="19"/>
      <c r="AI8" s="7"/>
      <c r="AJ8" s="7"/>
      <c r="AK8" s="7"/>
      <c r="AL8" s="7"/>
      <c r="AM8" s="26"/>
      <c r="AN8" s="24"/>
      <c r="AO8" s="24"/>
      <c r="AP8" s="136"/>
      <c r="AQ8" s="93" t="s">
        <v>127</v>
      </c>
      <c r="AR8" s="19"/>
      <c r="AS8" s="7"/>
      <c r="AT8" s="7"/>
      <c r="AU8" s="7"/>
      <c r="AV8" s="7"/>
      <c r="AW8" s="26"/>
      <c r="AX8" s="24"/>
      <c r="AY8" s="24"/>
      <c r="AZ8" s="136"/>
      <c r="BA8" s="93" t="s">
        <v>127</v>
      </c>
      <c r="BB8" s="19"/>
      <c r="BC8" s="7"/>
      <c r="BD8" s="7"/>
      <c r="BE8" s="7"/>
      <c r="BF8" s="7"/>
      <c r="BG8" s="26"/>
      <c r="BH8" s="24"/>
      <c r="BI8" s="24"/>
      <c r="BJ8" s="136"/>
      <c r="BK8" s="93" t="s">
        <v>127</v>
      </c>
      <c r="BL8" s="19"/>
      <c r="BM8" s="7"/>
      <c r="BN8" s="7"/>
      <c r="BO8" s="7"/>
      <c r="BP8" s="7"/>
      <c r="BQ8" s="26"/>
      <c r="BR8" s="24"/>
      <c r="BS8" s="24"/>
      <c r="BT8" s="132"/>
      <c r="CD8" s="132"/>
      <c r="CN8" s="132"/>
      <c r="CX8" s="132"/>
      <c r="DH8" s="132"/>
      <c r="DR8" s="132"/>
      <c r="EB8" s="132"/>
      <c r="EL8" s="132"/>
      <c r="EV8" s="132"/>
      <c r="FF8" s="132"/>
      <c r="FP8" s="132"/>
      <c r="FZ8" s="132"/>
      <c r="GJ8" s="132"/>
      <c r="GT8" s="132"/>
      <c r="HD8" s="132"/>
      <c r="HN8" s="132"/>
    </row>
    <row xmlns:x14ac="http://schemas.microsoft.com/office/spreadsheetml/2009/9/ac" r="9" s="4" customFormat="true" x14ac:dyDescent="0.25">
      <c r="A9" s="406" t="str">
        <f ca="true">IF(ISBLANK('Data Summary'!A11),"",'Data Summary'!A11)</f>
        <v>COD_2019_UIS</v>
      </c>
      <c r="B9" s="124"/>
      <c r="C9" s="93" t="s">
        <v>164</v>
      </c>
      <c r="D9" s="19"/>
      <c r="E9" s="7"/>
      <c r="F9" s="7"/>
      <c r="G9" s="7"/>
      <c r="H9" s="7"/>
      <c r="I9" s="26"/>
      <c r="J9" s="24"/>
      <c r="K9" s="24"/>
      <c r="L9" s="136"/>
      <c r="M9" s="93" t="s">
        <v>164</v>
      </c>
      <c r="N9" s="19"/>
      <c r="O9" s="7"/>
      <c r="P9" s="7"/>
      <c r="Q9" s="7"/>
      <c r="R9" s="7"/>
      <c r="S9" s="26"/>
      <c r="T9" s="24"/>
      <c r="U9" s="24"/>
      <c r="V9" s="124"/>
      <c r="W9" s="93" t="s">
        <v>164</v>
      </c>
      <c r="X9" s="19"/>
      <c r="Y9" s="7"/>
      <c r="Z9" s="7"/>
      <c r="AA9" s="7"/>
      <c r="AB9" s="7"/>
      <c r="AC9" s="26"/>
      <c r="AD9" s="24"/>
      <c r="AE9" s="24"/>
      <c r="AF9" s="124"/>
      <c r="AG9" s="93" t="s">
        <v>164</v>
      </c>
      <c r="AH9" s="19"/>
      <c r="AI9" s="7"/>
      <c r="AJ9" s="7"/>
      <c r="AK9" s="7"/>
      <c r="AL9" s="7"/>
      <c r="AM9" s="26"/>
      <c r="AN9" s="24"/>
      <c r="AO9" s="24"/>
      <c r="AP9" s="124" t="s">
        <v>201</v>
      </c>
      <c r="AQ9" s="93" t="s">
        <v>164</v>
      </c>
      <c r="AR9" s="19"/>
      <c r="AS9" s="7"/>
      <c r="AT9" s="7"/>
      <c r="AU9" s="7"/>
      <c r="AV9" s="7"/>
      <c r="AW9" s="26"/>
      <c r="AX9" s="24"/>
      <c r="AY9" s="24"/>
      <c r="AZ9" s="124" t="s">
        <v>201</v>
      </c>
      <c r="BA9" s="93" t="s">
        <v>164</v>
      </c>
      <c r="BB9" s="19"/>
      <c r="BC9" s="7"/>
      <c r="BD9" s="7"/>
      <c r="BE9" s="7"/>
      <c r="BF9" s="7"/>
      <c r="BG9" s="26"/>
      <c r="BH9" s="24"/>
      <c r="BI9" s="24"/>
      <c r="BJ9" s="124" t="s">
        <v>201</v>
      </c>
      <c r="BK9" s="93" t="s">
        <v>164</v>
      </c>
      <c r="BL9" s="19"/>
      <c r="BM9" s="7"/>
      <c r="BN9" s="7"/>
      <c r="BO9" s="7"/>
      <c r="BP9" s="7"/>
      <c r="BQ9" s="26"/>
      <c r="BR9" s="24"/>
      <c r="BS9" s="24"/>
      <c r="BT9" s="132"/>
      <c r="CD9" s="132"/>
      <c r="CN9" s="132"/>
      <c r="CX9" s="132"/>
      <c r="DH9" s="132"/>
      <c r="DR9" s="132"/>
      <c r="EB9" s="132"/>
      <c r="EL9" s="132"/>
      <c r="EV9" s="132"/>
      <c r="FF9" s="132"/>
      <c r="FP9" s="132"/>
      <c r="FZ9" s="132"/>
      <c r="GJ9" s="132"/>
      <c r="GT9" s="132"/>
      <c r="HD9" s="132"/>
      <c r="HN9" s="132"/>
    </row>
    <row xmlns:x14ac="http://schemas.microsoft.com/office/spreadsheetml/2009/9/ac" r="10" s="2" customFormat="true" ht="86.45" customHeight="true" x14ac:dyDescent="0.25">
      <c r="A10" s="406" t="str">
        <f ca="true">IF(ISBLANK('Data Summary'!A12),"",'Data Summary'!A12)</f>
        <v>COD_2020_EMIS</v>
      </c>
      <c r="B10" s="127" t="s">
        <v>12</v>
      </c>
      <c r="C10" s="587" t="s">
        <v>148</v>
      </c>
      <c r="D10" s="587"/>
      <c r="E10" s="587"/>
      <c r="F10" s="587"/>
      <c r="G10" s="587"/>
      <c r="H10" s="587"/>
      <c r="I10" s="588"/>
      <c r="J10" s="11"/>
      <c r="K10" s="11"/>
      <c r="L10" s="127" t="s">
        <v>12</v>
      </c>
      <c r="M10" s="587" t="s">
        <v>148</v>
      </c>
      <c r="N10" s="587"/>
      <c r="O10" s="587"/>
      <c r="P10" s="587"/>
      <c r="Q10" s="587"/>
      <c r="R10" s="587"/>
      <c r="S10" s="588"/>
      <c r="T10" s="11"/>
      <c r="U10" s="11"/>
      <c r="V10" s="127" t="s">
        <v>12</v>
      </c>
      <c r="W10" s="587" t="s">
        <v>148</v>
      </c>
      <c r="X10" s="587"/>
      <c r="Y10" s="587"/>
      <c r="Z10" s="587"/>
      <c r="AA10" s="587"/>
      <c r="AB10" s="587"/>
      <c r="AC10" s="588"/>
      <c r="AD10" s="11"/>
      <c r="AE10" s="11"/>
      <c r="AF10" s="127" t="s">
        <v>12</v>
      </c>
      <c r="AG10" s="587" t="s">
        <v>148</v>
      </c>
      <c r="AH10" s="587"/>
      <c r="AI10" s="587"/>
      <c r="AJ10" s="587"/>
      <c r="AK10" s="587"/>
      <c r="AL10" s="587"/>
      <c r="AM10" s="588"/>
      <c r="AN10" s="11"/>
      <c r="AO10" s="11"/>
      <c r="AP10" s="127" t="s">
        <v>12</v>
      </c>
      <c r="AQ10" s="589" t="s">
        <v>228</v>
      </c>
      <c r="AR10" s="589"/>
      <c r="AS10" s="589"/>
      <c r="AT10" s="589"/>
      <c r="AU10" s="589"/>
      <c r="AV10" s="589"/>
      <c r="AW10" s="590"/>
      <c r="AX10" s="11"/>
      <c r="AY10" s="11"/>
      <c r="AZ10" s="127" t="s">
        <v>12</v>
      </c>
      <c r="BA10" s="589" t="s">
        <v>228</v>
      </c>
      <c r="BB10" s="589"/>
      <c r="BC10" s="589"/>
      <c r="BD10" s="589"/>
      <c r="BE10" s="589"/>
      <c r="BF10" s="589"/>
      <c r="BG10" s="590"/>
      <c r="BH10" s="11"/>
      <c r="BI10" s="11"/>
      <c r="BJ10" s="127" t="s">
        <v>12</v>
      </c>
      <c r="BK10" s="589" t="s">
        <v>228</v>
      </c>
      <c r="BL10" s="589"/>
      <c r="BM10" s="589"/>
      <c r="BN10" s="589"/>
      <c r="BO10" s="589"/>
      <c r="BP10" s="589"/>
      <c r="BQ10" s="590"/>
      <c r="BR10" s="11"/>
      <c r="BS10" s="11"/>
      <c r="BT10" s="135"/>
      <c r="CD10" s="135"/>
      <c r="CN10" s="135"/>
      <c r="CX10" s="135"/>
      <c r="DH10" s="135"/>
      <c r="DR10" s="135"/>
      <c r="EB10" s="135"/>
      <c r="EL10" s="135"/>
      <c r="EV10" s="135"/>
      <c r="FF10" s="135"/>
      <c r="FP10" s="135"/>
      <c r="FZ10" s="135"/>
      <c r="GJ10" s="135"/>
      <c r="GT10" s="135"/>
      <c r="HD10" s="135"/>
      <c r="HN10" s="135"/>
    </row>
    <row xmlns:x14ac="http://schemas.microsoft.com/office/spreadsheetml/2009/9/ac" r="11" s="2" customFormat="true" ht="15.6" customHeight="true" x14ac:dyDescent="0.25">
      <c r="A11" s="407" t="str">
        <f ca="true">IF(ISBLANK('Data Summary'!A13),"",'Data Summary'!A13)</f>
        <v/>
      </c>
      <c r="B11" s="127"/>
      <c r="C11" s="103" t="s">
        <v>106</v>
      </c>
      <c r="D11" s="53"/>
      <c r="E11" s="53"/>
      <c r="F11" s="53"/>
      <c r="G11" s="53"/>
      <c r="H11" s="53"/>
      <c r="I11" s="102"/>
      <c r="J11" s="11"/>
      <c r="K11" s="11"/>
      <c r="L11" s="127"/>
      <c r="M11" s="103" t="s">
        <v>106</v>
      </c>
      <c r="N11" s="101"/>
      <c r="O11" s="101"/>
      <c r="P11" s="101"/>
      <c r="Q11" s="101"/>
      <c r="R11" s="101"/>
      <c r="S11" s="102"/>
      <c r="T11" s="11"/>
      <c r="U11" s="11"/>
      <c r="V11" s="127"/>
      <c r="W11" s="103" t="s">
        <v>106</v>
      </c>
      <c r="X11" s="53"/>
      <c r="Y11" s="53"/>
      <c r="Z11" s="53"/>
      <c r="AA11" s="53"/>
      <c r="AB11" s="53"/>
      <c r="AC11" s="102"/>
      <c r="AD11" s="11"/>
      <c r="AE11" s="11"/>
      <c r="AF11" s="127"/>
      <c r="AG11" s="103" t="s">
        <v>106</v>
      </c>
      <c r="AH11" s="53"/>
      <c r="AI11" s="53"/>
      <c r="AJ11" s="53"/>
      <c r="AK11" s="53"/>
      <c r="AL11" s="53"/>
      <c r="AM11" s="122"/>
      <c r="AN11" s="11"/>
      <c r="AO11" s="11"/>
      <c r="AP11" s="127"/>
      <c r="AQ11" s="103" t="s">
        <v>106</v>
      </c>
      <c r="AR11" s="53"/>
      <c r="AS11" s="53"/>
      <c r="AT11" s="53"/>
      <c r="AU11" s="53"/>
      <c r="AV11" s="53"/>
      <c r="AW11" s="190"/>
      <c r="AX11" s="11"/>
      <c r="AY11" s="11"/>
      <c r="AZ11" s="127"/>
      <c r="BA11" s="103" t="s">
        <v>106</v>
      </c>
      <c r="BB11" s="53"/>
      <c r="BC11" s="53"/>
      <c r="BD11" s="53"/>
      <c r="BE11" s="53"/>
      <c r="BF11" s="53"/>
      <c r="BG11" s="377"/>
      <c r="BH11" s="11"/>
      <c r="BI11" s="11"/>
      <c r="BJ11" s="127"/>
      <c r="BK11" s="103" t="s">
        <v>106</v>
      </c>
      <c r="BL11" s="53"/>
      <c r="BM11" s="53"/>
      <c r="BN11" s="53"/>
      <c r="BO11" s="53"/>
      <c r="BP11" s="53"/>
      <c r="BQ11" s="382"/>
      <c r="BR11" s="11"/>
      <c r="BS11" s="11"/>
      <c r="BT11" s="135"/>
      <c r="CD11" s="135"/>
      <c r="CN11" s="135"/>
      <c r="CX11" s="135"/>
      <c r="DH11" s="135"/>
      <c r="DR11" s="135"/>
      <c r="EB11" s="135"/>
      <c r="EL11" s="135"/>
      <c r="EV11" s="135"/>
      <c r="FF11" s="135"/>
      <c r="FP11" s="135"/>
      <c r="FZ11" s="135"/>
      <c r="GJ11" s="135"/>
      <c r="GT11" s="135"/>
      <c r="HD11" s="135"/>
      <c r="HN11" s="135"/>
    </row>
    <row xmlns:x14ac="http://schemas.microsoft.com/office/spreadsheetml/2009/9/ac" r="12" s="2" customFormat="true" ht="15" customHeight="true" x14ac:dyDescent="0.25">
      <c r="A12" s="407" t="str">
        <f ca="true">IF(ISBLANK('Data Summary'!A14),"",'Data Summary'!A14)</f>
        <v/>
      </c>
      <c r="B12" s="127"/>
      <c r="C12" s="103" t="s">
        <v>111</v>
      </c>
      <c r="D12" s="53"/>
      <c r="E12" s="53"/>
      <c r="F12" s="53"/>
      <c r="G12" s="53"/>
      <c r="H12" s="53"/>
      <c r="I12" s="100"/>
      <c r="J12" s="11"/>
      <c r="K12" s="11"/>
      <c r="L12" s="127"/>
      <c r="M12" s="103" t="s">
        <v>111</v>
      </c>
      <c r="N12" s="53"/>
      <c r="O12" s="53"/>
      <c r="P12" s="53"/>
      <c r="Q12" s="53"/>
      <c r="R12" s="53"/>
      <c r="S12" s="100"/>
      <c r="T12" s="11"/>
      <c r="U12" s="11"/>
      <c r="V12" s="127"/>
      <c r="W12" s="103" t="s">
        <v>111</v>
      </c>
      <c r="X12" s="53"/>
      <c r="Y12" s="53"/>
      <c r="Z12" s="53"/>
      <c r="AA12" s="53"/>
      <c r="AB12" s="53"/>
      <c r="AC12" s="100"/>
      <c r="AD12" s="11"/>
      <c r="AE12" s="11"/>
      <c r="AF12" s="127"/>
      <c r="AG12" s="103" t="s">
        <v>111</v>
      </c>
      <c r="AH12" s="53"/>
      <c r="AI12" s="53"/>
      <c r="AJ12" s="53"/>
      <c r="AK12" s="53"/>
      <c r="AL12" s="53"/>
      <c r="AM12" s="100"/>
      <c r="AN12" s="11"/>
      <c r="AO12" s="11"/>
      <c r="AP12" s="127"/>
      <c r="AQ12" s="103" t="s">
        <v>111</v>
      </c>
      <c r="AR12" s="53"/>
      <c r="AS12" s="53"/>
      <c r="AT12" s="53"/>
      <c r="AU12" s="53"/>
      <c r="AV12" s="53"/>
      <c r="AW12" s="100"/>
      <c r="AX12" s="11"/>
      <c r="AY12" s="11"/>
      <c r="AZ12" s="127"/>
      <c r="BA12" s="103" t="s">
        <v>111</v>
      </c>
      <c r="BB12" s="53"/>
      <c r="BC12" s="53"/>
      <c r="BD12" s="53"/>
      <c r="BE12" s="53"/>
      <c r="BF12" s="53"/>
      <c r="BG12" s="100"/>
      <c r="BH12" s="11"/>
      <c r="BI12" s="11"/>
      <c r="BJ12" s="127"/>
      <c r="BK12" s="103" t="s">
        <v>111</v>
      </c>
      <c r="BL12" s="53"/>
      <c r="BM12" s="53"/>
      <c r="BN12" s="53"/>
      <c r="BO12" s="53"/>
      <c r="BP12" s="53"/>
      <c r="BQ12" s="100"/>
      <c r="BR12" s="11"/>
      <c r="BS12" s="11"/>
      <c r="BT12" s="135"/>
      <c r="CD12" s="135"/>
      <c r="CN12" s="135"/>
      <c r="CX12" s="135"/>
      <c r="DH12" s="135"/>
      <c r="DR12" s="135"/>
      <c r="EB12" s="135"/>
      <c r="EL12" s="135"/>
      <c r="EV12" s="135"/>
      <c r="FF12" s="135"/>
      <c r="FP12" s="135"/>
      <c r="FZ12" s="135"/>
      <c r="GJ12" s="135"/>
      <c r="GT12" s="135"/>
      <c r="HD12" s="135"/>
      <c r="HN12" s="135"/>
    </row>
    <row xmlns:x14ac="http://schemas.microsoft.com/office/spreadsheetml/2009/9/ac" r="13" s="2" customFormat="true" ht="15" customHeight="true" x14ac:dyDescent="0.25">
      <c r="A13" s="407" t="str">
        <f ca="true">IF(ISBLANK('Data Summary'!A15),"",'Data Summary'!A15)</f>
        <v/>
      </c>
      <c r="B13" s="127"/>
      <c r="C13" s="103" t="s">
        <v>89</v>
      </c>
      <c r="D13" s="53"/>
      <c r="E13" s="53"/>
      <c r="F13" s="53"/>
      <c r="G13" s="53"/>
      <c r="H13" s="53"/>
      <c r="I13" s="100"/>
      <c r="J13" s="11"/>
      <c r="K13" s="11"/>
      <c r="L13" s="127"/>
      <c r="M13" s="103" t="s">
        <v>89</v>
      </c>
      <c r="N13" s="53"/>
      <c r="O13" s="53"/>
      <c r="P13" s="53"/>
      <c r="Q13" s="53"/>
      <c r="R13" s="53"/>
      <c r="S13" s="100"/>
      <c r="T13" s="11"/>
      <c r="U13" s="11"/>
      <c r="V13" s="127"/>
      <c r="W13" s="103" t="s">
        <v>89</v>
      </c>
      <c r="X13" s="53"/>
      <c r="Y13" s="53"/>
      <c r="Z13" s="53"/>
      <c r="AA13" s="53"/>
      <c r="AB13" s="53"/>
      <c r="AC13" s="100"/>
      <c r="AD13" s="11"/>
      <c r="AE13" s="11"/>
      <c r="AF13" s="127"/>
      <c r="AG13" s="103" t="s">
        <v>89</v>
      </c>
      <c r="AH13" s="53"/>
      <c r="AI13" s="53"/>
      <c r="AJ13" s="53"/>
      <c r="AK13" s="53"/>
      <c r="AL13" s="53"/>
      <c r="AM13" s="100"/>
      <c r="AN13" s="11"/>
      <c r="AO13" s="11"/>
      <c r="AP13" s="127"/>
      <c r="AQ13" s="103" t="s">
        <v>89</v>
      </c>
      <c r="AR13" s="53"/>
      <c r="AS13" s="53"/>
      <c r="AT13" s="53"/>
      <c r="AU13" s="53"/>
      <c r="AV13" s="53"/>
      <c r="AW13" s="100"/>
      <c r="AX13" s="11"/>
      <c r="AY13" s="11"/>
      <c r="AZ13" s="127"/>
      <c r="BA13" s="103" t="s">
        <v>89</v>
      </c>
      <c r="BB13" s="53"/>
      <c r="BC13" s="53"/>
      <c r="BD13" s="53"/>
      <c r="BE13" s="53"/>
      <c r="BF13" s="53"/>
      <c r="BG13" s="100"/>
      <c r="BH13" s="11"/>
      <c r="BI13" s="11"/>
      <c r="BJ13" s="127"/>
      <c r="BK13" s="103" t="s">
        <v>89</v>
      </c>
      <c r="BL13" s="53"/>
      <c r="BM13" s="53"/>
      <c r="BN13" s="53"/>
      <c r="BO13" s="53"/>
      <c r="BP13" s="53"/>
      <c r="BQ13" s="100"/>
      <c r="BR13" s="11"/>
      <c r="BS13" s="11"/>
      <c r="BT13" s="135"/>
      <c r="CD13" s="135"/>
      <c r="CN13" s="135"/>
      <c r="CX13" s="135"/>
      <c r="DH13" s="135"/>
      <c r="DR13" s="135"/>
      <c r="EB13" s="135"/>
      <c r="EL13" s="135"/>
      <c r="EV13" s="135"/>
      <c r="FF13" s="135"/>
      <c r="FP13" s="135"/>
      <c r="FZ13" s="135"/>
      <c r="GJ13" s="135"/>
      <c r="GT13" s="135"/>
      <c r="HD13" s="135"/>
      <c r="HN13" s="135"/>
    </row>
    <row xmlns:x14ac="http://schemas.microsoft.com/office/spreadsheetml/2009/9/ac" r="14" ht="15.75" customHeight="true" x14ac:dyDescent="0.25">
      <c r="A14" s="407" t="str">
        <f ca="true">IF(ISBLANK('Data Summary'!A16),"",'Data Summary'!A16)</f>
        <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c r="AC14" s="74"/>
      <c r="AD14" s="11"/>
      <c r="AE14" s="11"/>
      <c r="AF14" s="128"/>
      <c r="AG14" s="94" t="s">
        <v>23</v>
      </c>
      <c r="AH14" s="10"/>
      <c r="AI14" s="10"/>
      <c r="AJ14" s="10"/>
      <c r="AK14" s="72"/>
      <c r="AL14" s="73"/>
      <c r="AM14" s="74"/>
      <c r="AN14" s="11"/>
      <c r="AO14" s="11"/>
      <c r="AP14" s="128"/>
      <c r="AQ14" s="94" t="s">
        <v>23</v>
      </c>
      <c r="AR14" s="10"/>
      <c r="AS14" s="10"/>
      <c r="AT14" s="10"/>
      <c r="AU14" s="72"/>
      <c r="AV14" s="73"/>
      <c r="AW14" s="74"/>
      <c r="AX14" s="11"/>
      <c r="AY14" s="11"/>
      <c r="AZ14" s="128"/>
      <c r="BA14" s="94" t="s">
        <v>23</v>
      </c>
      <c r="BB14" s="10"/>
      <c r="BC14" s="10"/>
      <c r="BD14" s="10"/>
      <c r="BE14" s="72"/>
      <c r="BF14" s="73"/>
      <c r="BG14" s="74"/>
      <c r="BH14" s="11"/>
      <c r="BI14" s="11"/>
      <c r="BJ14" s="128"/>
      <c r="BK14" s="94" t="s">
        <v>23</v>
      </c>
      <c r="BL14" s="10"/>
      <c r="BM14" s="10"/>
      <c r="BN14" s="10"/>
      <c r="BO14" s="72"/>
      <c r="BP14" s="73"/>
      <c r="BQ14" s="74"/>
      <c r="BR14" s="11"/>
      <c r="BS14" s="11"/>
    </row>
    <row xmlns:x14ac="http://schemas.microsoft.com/office/spreadsheetml/2009/9/ac" r="15" ht="15.75" customHeight="true" thickBot="true" x14ac:dyDescent="0.3">
      <c r="A15" s="407" t="str">
        <f ca="true">IF(ISBLANK('Data Summary'!A17),"",'Data Summary'!A17)</f>
        <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c r="Y15" s="76"/>
      <c r="Z15" s="76"/>
      <c r="AA15" s="76"/>
      <c r="AB15" s="76"/>
      <c r="AC15" s="77"/>
      <c r="AD15" s="25"/>
      <c r="AE15" s="25"/>
      <c r="AF15" s="129"/>
      <c r="AG15" s="95" t="s">
        <v>20</v>
      </c>
      <c r="AH15" s="76"/>
      <c r="AI15" s="76"/>
      <c r="AJ15" s="76"/>
      <c r="AK15" s="76"/>
      <c r="AL15" s="76"/>
      <c r="AM15" s="77"/>
      <c r="AN15" s="25"/>
      <c r="AO15" s="25"/>
      <c r="AP15" s="129"/>
      <c r="AQ15" s="95" t="s">
        <v>20</v>
      </c>
      <c r="AR15" s="76"/>
      <c r="AS15" s="76"/>
      <c r="AT15" s="76"/>
      <c r="AU15" s="76"/>
      <c r="AV15" s="76"/>
      <c r="AW15" s="77"/>
      <c r="AX15" s="25"/>
      <c r="AY15" s="25"/>
      <c r="AZ15" s="129"/>
      <c r="BA15" s="95" t="s">
        <v>20</v>
      </c>
      <c r="BB15" s="76"/>
      <c r="BC15" s="76"/>
      <c r="BD15" s="76"/>
      <c r="BE15" s="76"/>
      <c r="BF15" s="76"/>
      <c r="BG15" s="77"/>
      <c r="BH15" s="25"/>
      <c r="BI15" s="25"/>
      <c r="BJ15" s="129"/>
      <c r="BK15" s="95" t="s">
        <v>20</v>
      </c>
      <c r="BL15" s="76"/>
      <c r="BM15" s="76"/>
      <c r="BN15" s="76"/>
      <c r="BO15" s="76"/>
      <c r="BP15" s="76"/>
      <c r="BQ15" s="77"/>
      <c r="BR15" s="25"/>
      <c r="BS15" s="25"/>
    </row>
    <row xmlns:x14ac="http://schemas.microsoft.com/office/spreadsheetml/2009/9/ac" r="16" s="3" customFormat="true" x14ac:dyDescent="0.25">
      <c r="A16" s="407" t="str">
        <f ca="true">IF(ISBLANK('Data Summary'!A18),"",'Data Summary'!A18)</f>
        <v/>
      </c>
      <c r="B16" s="130"/>
      <c r="L16" s="130"/>
      <c r="V16" s="130"/>
      <c r="AF16" s="130"/>
      <c r="AP16" s="130"/>
      <c r="AZ16" s="130"/>
      <c r="BA16" s="130"/>
      <c r="BJ16" s="130"/>
      <c r="BT16" s="130"/>
      <c r="CD16" s="130"/>
      <c r="CN16" s="130"/>
      <c r="CX16" s="130"/>
      <c r="DH16" s="130"/>
      <c r="DR16" s="130"/>
      <c r="EB16" s="130"/>
      <c r="EL16" s="130"/>
      <c r="EV16" s="130"/>
      <c r="FF16" s="130"/>
      <c r="FP16" s="130"/>
      <c r="FZ16" s="130"/>
      <c r="GJ16" s="130"/>
      <c r="GT16" s="130"/>
      <c r="HD16" s="130"/>
      <c r="HN16" s="130"/>
    </row>
    <row xmlns:x14ac="http://schemas.microsoft.com/office/spreadsheetml/2009/9/ac" r="17" s="3" customFormat="true" x14ac:dyDescent="0.25">
      <c r="A17" s="407" t="str">
        <f ca="true">IF(ISBLANK('Data Summary'!A19),"",'Data Summary'!A19)</f>
        <v/>
      </c>
      <c r="B17" s="130"/>
      <c r="L17" s="130"/>
      <c r="V17" s="130"/>
      <c r="AF17" s="130"/>
      <c r="AP17" s="130"/>
      <c r="AZ17" s="130"/>
      <c r="BA17" s="130"/>
      <c r="BJ17" s="130"/>
      <c r="BT17" s="130"/>
      <c r="CD17" s="130"/>
      <c r="CN17" s="130"/>
      <c r="CX17" s="130"/>
      <c r="DH17" s="130"/>
      <c r="DR17" s="130"/>
      <c r="EB17" s="130"/>
      <c r="EL17" s="130"/>
      <c r="EV17" s="130"/>
      <c r="FF17" s="130"/>
      <c r="FP17" s="130"/>
      <c r="FZ17" s="130"/>
      <c r="GJ17" s="130"/>
      <c r="GT17" s="130"/>
      <c r="HD17" s="130"/>
      <c r="HN17" s="130"/>
    </row>
    <row xmlns:x14ac="http://schemas.microsoft.com/office/spreadsheetml/2009/9/ac" r="18" s="3" customFormat="true" x14ac:dyDescent="0.25">
      <c r="A18" s="407" t="str">
        <f ca="true">IF(ISBLANK('Data Summary'!A20),"",'Data Summary'!A20)</f>
        <v/>
      </c>
      <c r="B18" s="130"/>
      <c r="L18" s="130"/>
      <c r="V18" s="130"/>
      <c r="AF18" s="130"/>
      <c r="AP18" s="130"/>
      <c r="AZ18" s="130"/>
      <c r="BA18" s="130"/>
      <c r="BJ18" s="130"/>
      <c r="BT18" s="130"/>
      <c r="CD18" s="130"/>
      <c r="CN18" s="130"/>
      <c r="CX18" s="130"/>
      <c r="DH18" s="130"/>
      <c r="DR18" s="130"/>
      <c r="EB18" s="130"/>
      <c r="EL18" s="130"/>
      <c r="EV18" s="130"/>
      <c r="FF18" s="130"/>
      <c r="FP18" s="130"/>
      <c r="FZ18" s="130"/>
      <c r="GJ18" s="130"/>
      <c r="GT18" s="130"/>
      <c r="HD18" s="130"/>
      <c r="HN18" s="130"/>
    </row>
    <row xmlns:x14ac="http://schemas.microsoft.com/office/spreadsheetml/2009/9/ac" r="19" s="3" customFormat="true" x14ac:dyDescent="0.25">
      <c r="A19" s="407" t="str">
        <f ca="true">IF(ISBLANK('Data Summary'!A21),"",'Data Summary'!A21)</f>
        <v/>
      </c>
      <c r="B19" s="130"/>
      <c r="L19" s="130"/>
      <c r="V19" s="130"/>
      <c r="AF19" s="130"/>
      <c r="AP19" s="130"/>
      <c r="AZ19" s="130"/>
      <c r="BA19" s="130"/>
      <c r="BJ19" s="130"/>
      <c r="BT19" s="130"/>
      <c r="CD19" s="130"/>
      <c r="CN19" s="130"/>
      <c r="CX19" s="130"/>
      <c r="DH19" s="130"/>
      <c r="DR19" s="130"/>
      <c r="EB19" s="130"/>
      <c r="EL19" s="130"/>
      <c r="EV19" s="130"/>
      <c r="FF19" s="130"/>
      <c r="FP19" s="130"/>
      <c r="FZ19" s="130"/>
      <c r="GJ19" s="130"/>
      <c r="GT19" s="130"/>
      <c r="HD19" s="130"/>
      <c r="HN19" s="130"/>
    </row>
    <row xmlns:x14ac="http://schemas.microsoft.com/office/spreadsheetml/2009/9/ac" r="20" s="3" customFormat="true" x14ac:dyDescent="0.25">
      <c r="A20" s="407" t="str">
        <f ca="true">IF(ISBLANK('Data Summary'!A22),"",'Data Summary'!A22)</f>
        <v/>
      </c>
      <c r="B20" s="130"/>
      <c r="L20" s="130"/>
      <c r="V20" s="130"/>
      <c r="AF20" s="130"/>
      <c r="AP20" s="130"/>
      <c r="AZ20" s="130"/>
      <c r="BA20" s="130"/>
      <c r="BJ20" s="130"/>
      <c r="BT20" s="130"/>
      <c r="CD20" s="130"/>
      <c r="CN20" s="130"/>
      <c r="CX20" s="130"/>
      <c r="DH20" s="130"/>
      <c r="DR20" s="130"/>
      <c r="EB20" s="130"/>
      <c r="EL20" s="130"/>
      <c r="EV20" s="130"/>
      <c r="FF20" s="130"/>
      <c r="FP20" s="130"/>
      <c r="FZ20" s="130"/>
      <c r="GJ20" s="130"/>
      <c r="GT20" s="130"/>
      <c r="HD20" s="130"/>
      <c r="HN20" s="130"/>
    </row>
    <row xmlns:x14ac="http://schemas.microsoft.com/office/spreadsheetml/2009/9/ac" r="21" s="3" customFormat="true" x14ac:dyDescent="0.25">
      <c r="A21" s="407" t="str">
        <f ca="true">IF(ISBLANK('Data Summary'!A23),"",'Data Summary'!A23)</f>
        <v/>
      </c>
      <c r="B21" s="130"/>
      <c r="L21" s="130"/>
      <c r="V21" s="130"/>
      <c r="AF21" s="130"/>
      <c r="AP21" s="130"/>
      <c r="AZ21" s="130"/>
      <c r="BA21" s="130"/>
      <c r="BJ21" s="130"/>
      <c r="BT21" s="130"/>
      <c r="CD21" s="130"/>
      <c r="CN21" s="130"/>
      <c r="CX21" s="130"/>
      <c r="DH21" s="130"/>
      <c r="DR21" s="130"/>
      <c r="EB21" s="130"/>
      <c r="EL21" s="130"/>
      <c r="EV21" s="130"/>
      <c r="FF21" s="130"/>
      <c r="FP21" s="130"/>
      <c r="FZ21" s="130"/>
      <c r="GJ21" s="130"/>
      <c r="GT21" s="130"/>
      <c r="HD21" s="130"/>
      <c r="HN21" s="130"/>
    </row>
    <row xmlns:x14ac="http://schemas.microsoft.com/office/spreadsheetml/2009/9/ac" r="22" s="3" customFormat="true" x14ac:dyDescent="0.25">
      <c r="A22" s="407" t="str">
        <f ca="true">IF(ISBLANK('Data Summary'!A24),"",'Data Summary'!A24)</f>
        <v/>
      </c>
      <c r="B22" s="130"/>
      <c r="L22" s="130"/>
      <c r="V22" s="130"/>
      <c r="AF22" s="130"/>
      <c r="AP22" s="130"/>
      <c r="AZ22" s="130"/>
      <c r="BA22" s="130"/>
      <c r="BJ22" s="130"/>
      <c r="BT22" s="130"/>
      <c r="CD22" s="130"/>
      <c r="CN22" s="130"/>
      <c r="CX22" s="130"/>
      <c r="DH22" s="130"/>
      <c r="DR22" s="130"/>
      <c r="EB22" s="130"/>
      <c r="EL22" s="130"/>
      <c r="EV22" s="130"/>
      <c r="FF22" s="130"/>
      <c r="FP22" s="130"/>
      <c r="FZ22" s="130"/>
      <c r="GJ22" s="130"/>
      <c r="GT22" s="130"/>
      <c r="HD22" s="130"/>
      <c r="HN22" s="130"/>
    </row>
    <row xmlns:x14ac="http://schemas.microsoft.com/office/spreadsheetml/2009/9/ac" r="23" s="3" customFormat="true" x14ac:dyDescent="0.25">
      <c r="A23" s="407" t="str">
        <f ca="true">IF(ISBLANK('Data Summary'!A25),"",'Data Summary'!A25)</f>
        <v/>
      </c>
      <c r="B23" s="130"/>
      <c r="L23" s="130"/>
      <c r="V23" s="130"/>
      <c r="AF23" s="130"/>
      <c r="AP23" s="130"/>
      <c r="AZ23" s="130"/>
      <c r="BA23" s="130"/>
      <c r="BJ23" s="130"/>
      <c r="BT23" s="130"/>
      <c r="CD23" s="130"/>
      <c r="CN23" s="130"/>
      <c r="CX23" s="130"/>
      <c r="DH23" s="130"/>
      <c r="DR23" s="130"/>
      <c r="EB23" s="130"/>
      <c r="EL23" s="130"/>
      <c r="EV23" s="130"/>
      <c r="FF23" s="130"/>
      <c r="FP23" s="130"/>
      <c r="FZ23" s="130"/>
      <c r="GJ23" s="130"/>
      <c r="GT23" s="130"/>
      <c r="HD23" s="130"/>
      <c r="HN23" s="130"/>
    </row>
    <row xmlns:x14ac="http://schemas.microsoft.com/office/spreadsheetml/2009/9/ac" r="24" s="3" customFormat="true" x14ac:dyDescent="0.25">
      <c r="A24" s="407" t="str">
        <f ca="true">IF(ISBLANK('Data Summary'!A26),"",'Data Summary'!A26)</f>
        <v/>
      </c>
      <c r="B24" s="130"/>
      <c r="L24" s="130"/>
      <c r="V24" s="130"/>
      <c r="AF24" s="130"/>
      <c r="AP24" s="130"/>
      <c r="AZ24" s="130"/>
      <c r="BA24" s="130"/>
      <c r="BJ24" s="130"/>
      <c r="BT24" s="130"/>
      <c r="CD24" s="130"/>
      <c r="CN24" s="130"/>
      <c r="CX24" s="130"/>
      <c r="DH24" s="130"/>
      <c r="DR24" s="130"/>
      <c r="EB24" s="130"/>
      <c r="EL24" s="130"/>
      <c r="EV24" s="130"/>
      <c r="FF24" s="130"/>
      <c r="FP24" s="130"/>
      <c r="FZ24" s="130"/>
      <c r="GJ24" s="130"/>
      <c r="GT24" s="130"/>
      <c r="HD24" s="130"/>
      <c r="HN24" s="130"/>
    </row>
    <row xmlns:x14ac="http://schemas.microsoft.com/office/spreadsheetml/2009/9/ac" r="25" s="3" customFormat="true" x14ac:dyDescent="0.25">
      <c r="A25" s="407" t="str">
        <f ca="true">IF(ISBLANK('Data Summary'!A27),"",'Data Summary'!A27)</f>
        <v/>
      </c>
      <c r="B25" s="130"/>
      <c r="L25" s="130"/>
      <c r="V25" s="130"/>
      <c r="AF25" s="130"/>
      <c r="AP25" s="130"/>
      <c r="AZ25" s="130"/>
      <c r="BA25" s="130"/>
      <c r="BJ25" s="130"/>
      <c r="BT25" s="130"/>
      <c r="CD25" s="130"/>
      <c r="CN25" s="130"/>
      <c r="CX25" s="130"/>
      <c r="DH25" s="130"/>
      <c r="DR25" s="130"/>
      <c r="EB25" s="130"/>
      <c r="EL25" s="130"/>
      <c r="EV25" s="130"/>
      <c r="FF25" s="130"/>
      <c r="FP25" s="130"/>
      <c r="FZ25" s="130"/>
      <c r="GJ25" s="130"/>
      <c r="GT25" s="130"/>
      <c r="HD25" s="130"/>
      <c r="HN25" s="130"/>
    </row>
    <row xmlns:x14ac="http://schemas.microsoft.com/office/spreadsheetml/2009/9/ac" r="26" s="3" customFormat="true" x14ac:dyDescent="0.25">
      <c r="A26" s="407" t="str">
        <f ca="true">IF(ISBLANK('Data Summary'!A28),"",'Data Summary'!A28)</f>
        <v/>
      </c>
      <c r="B26" s="130"/>
      <c r="L26" s="130"/>
      <c r="V26" s="130"/>
      <c r="AF26" s="130"/>
      <c r="AP26" s="130"/>
      <c r="AZ26" s="130"/>
      <c r="BA26" s="130"/>
      <c r="BJ26" s="130"/>
      <c r="BT26" s="130"/>
      <c r="CD26" s="130"/>
      <c r="CN26" s="130"/>
      <c r="CX26" s="130"/>
      <c r="DH26" s="130"/>
      <c r="DR26" s="130"/>
      <c r="EB26" s="130"/>
      <c r="EL26" s="130"/>
      <c r="EV26" s="130"/>
      <c r="FF26" s="130"/>
      <c r="FP26" s="130"/>
      <c r="FZ26" s="130"/>
      <c r="GJ26" s="130"/>
      <c r="GT26" s="130"/>
      <c r="HD26" s="130"/>
      <c r="HN26" s="130"/>
    </row>
    <row xmlns:x14ac="http://schemas.microsoft.com/office/spreadsheetml/2009/9/ac" r="27" s="3" customFormat="true" x14ac:dyDescent="0.25">
      <c r="A27" s="407" t="str">
        <f ca="true">IF(ISBLANK('Data Summary'!A29),"",'Data Summary'!A29)</f>
        <v/>
      </c>
      <c r="B27" s="130"/>
      <c r="L27" s="130"/>
      <c r="V27" s="130"/>
      <c r="AF27" s="130"/>
      <c r="AP27" s="130"/>
      <c r="AZ27" s="130"/>
      <c r="BA27" s="130"/>
      <c r="BJ27" s="130"/>
      <c r="BT27" s="130"/>
      <c r="CD27" s="130"/>
      <c r="CN27" s="130"/>
      <c r="CX27" s="130"/>
      <c r="DH27" s="130"/>
      <c r="DR27" s="130"/>
      <c r="EB27" s="130"/>
      <c r="EL27" s="130"/>
      <c r="EV27" s="130"/>
      <c r="FF27" s="130"/>
      <c r="FP27" s="130"/>
      <c r="FZ27" s="130"/>
      <c r="GJ27" s="130"/>
      <c r="GT27" s="130"/>
      <c r="HD27" s="130"/>
      <c r="HN27" s="130"/>
    </row>
    <row xmlns:x14ac="http://schemas.microsoft.com/office/spreadsheetml/2009/9/ac" r="28" s="3" customFormat="true" x14ac:dyDescent="0.25">
      <c r="A28" s="407" t="str">
        <f ca="true">IF(ISBLANK('Data Summary'!A30),"",'Data Summary'!A30)</f>
        <v/>
      </c>
      <c r="B28" s="130"/>
      <c r="L28" s="130"/>
      <c r="V28" s="130"/>
      <c r="AF28" s="130"/>
      <c r="AP28" s="130"/>
      <c r="AZ28" s="130"/>
      <c r="BA28" s="130"/>
      <c r="BJ28" s="130"/>
      <c r="BT28" s="130"/>
      <c r="CD28" s="130"/>
      <c r="CN28" s="130"/>
      <c r="CX28" s="130"/>
      <c r="DH28" s="130"/>
      <c r="DR28" s="130"/>
      <c r="EB28" s="130"/>
      <c r="EL28" s="130"/>
      <c r="EV28" s="130"/>
      <c r="FF28" s="130"/>
      <c r="FP28" s="130"/>
      <c r="FZ28" s="130"/>
      <c r="GJ28" s="130"/>
      <c r="GT28" s="130"/>
      <c r="HD28" s="130"/>
      <c r="HN28" s="130"/>
    </row>
    <row xmlns:x14ac="http://schemas.microsoft.com/office/spreadsheetml/2009/9/ac" r="29" s="3" customFormat="true" x14ac:dyDescent="0.25">
      <c r="A29" s="407" t="str">
        <f ca="true">IF(ISBLANK('Data Summary'!A31),"",'Data Summary'!A31)</f>
        <v/>
      </c>
      <c r="B29" s="130"/>
      <c r="L29" s="130"/>
      <c r="V29" s="130"/>
      <c r="AF29" s="130"/>
      <c r="AP29" s="130"/>
      <c r="AZ29" s="130"/>
      <c r="BA29" s="130"/>
      <c r="BJ29" s="130"/>
      <c r="BT29" s="130"/>
      <c r="CD29" s="130"/>
      <c r="CN29" s="130"/>
      <c r="CX29" s="130"/>
      <c r="DH29" s="130"/>
      <c r="DR29" s="130"/>
      <c r="EB29" s="130"/>
      <c r="EL29" s="130"/>
      <c r="EV29" s="130"/>
      <c r="FF29" s="130"/>
      <c r="FP29" s="130"/>
      <c r="FZ29" s="130"/>
      <c r="GJ29" s="130"/>
      <c r="GT29" s="130"/>
      <c r="HD29" s="130"/>
      <c r="HN29" s="130"/>
    </row>
    <row xmlns:x14ac="http://schemas.microsoft.com/office/spreadsheetml/2009/9/ac" r="30" s="3" customFormat="true" x14ac:dyDescent="0.25">
      <c r="A30" s="407" t="str">
        <f ca="true">IF(ISBLANK('Data Summary'!A32),"",'Data Summary'!A32)</f>
        <v/>
      </c>
      <c r="B30" s="130"/>
      <c r="L30" s="130"/>
      <c r="V30" s="130"/>
      <c r="AF30" s="130"/>
      <c r="AP30" s="130"/>
      <c r="AZ30" s="130"/>
      <c r="BA30" s="130"/>
      <c r="BJ30" s="130"/>
      <c r="BT30" s="130"/>
      <c r="CD30" s="130"/>
      <c r="CN30" s="130"/>
      <c r="CX30" s="130"/>
      <c r="DH30" s="130"/>
      <c r="DR30" s="130"/>
      <c r="EB30" s="130"/>
      <c r="EL30" s="130"/>
      <c r="EV30" s="130"/>
      <c r="FF30" s="130"/>
      <c r="FP30" s="130"/>
      <c r="FZ30" s="130"/>
      <c r="GJ30" s="130"/>
      <c r="GT30" s="130"/>
      <c r="HD30" s="130"/>
      <c r="HN30" s="130"/>
    </row>
    <row xmlns:x14ac="http://schemas.microsoft.com/office/spreadsheetml/2009/9/ac" r="31" s="3" customFormat="true" x14ac:dyDescent="0.25">
      <c r="A31" s="407" t="str">
        <f ca="true">IF(ISBLANK('Data Summary'!A33),"",'Data Summary'!A33)</f>
        <v/>
      </c>
      <c r="B31" s="130"/>
      <c r="L31" s="130"/>
      <c r="V31" s="130"/>
      <c r="AF31" s="130"/>
      <c r="AP31" s="130"/>
      <c r="AZ31" s="130"/>
      <c r="BA31" s="130"/>
      <c r="BJ31" s="130"/>
      <c r="BT31" s="130"/>
      <c r="CD31" s="130"/>
      <c r="CN31" s="130"/>
      <c r="CX31" s="130"/>
      <c r="DH31" s="130"/>
      <c r="DR31" s="130"/>
      <c r="EB31" s="130"/>
      <c r="EL31" s="130"/>
      <c r="EV31" s="130"/>
      <c r="FF31" s="130"/>
      <c r="FP31" s="130"/>
      <c r="FZ31" s="130"/>
      <c r="GJ31" s="130"/>
      <c r="GT31" s="130"/>
      <c r="HD31" s="130"/>
      <c r="HN31" s="130"/>
    </row>
    <row xmlns:x14ac="http://schemas.microsoft.com/office/spreadsheetml/2009/9/ac" r="32" s="3" customFormat="true" x14ac:dyDescent="0.25">
      <c r="A32" s="407"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row>
    <row xmlns:x14ac="http://schemas.microsoft.com/office/spreadsheetml/2009/9/ac" r="33" s="3" customFormat="true" x14ac:dyDescent="0.25">
      <c r="A33" s="407"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row>
    <row xmlns:x14ac="http://schemas.microsoft.com/office/spreadsheetml/2009/9/ac" r="34" s="3" customFormat="true" x14ac:dyDescent="0.25">
      <c r="A34" s="407"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row>
    <row xmlns:x14ac="http://schemas.microsoft.com/office/spreadsheetml/2009/9/ac" r="35" s="3" customFormat="true" x14ac:dyDescent="0.25">
      <c r="A35" s="407"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row>
    <row xmlns:x14ac="http://schemas.microsoft.com/office/spreadsheetml/2009/9/ac" r="36" s="3" customFormat="true" x14ac:dyDescent="0.25">
      <c r="A36" s="407"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row>
    <row xmlns:x14ac="http://schemas.microsoft.com/office/spreadsheetml/2009/9/ac" r="37" s="3" customFormat="true" x14ac:dyDescent="0.25">
      <c r="A37" s="407"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row>
    <row xmlns:x14ac="http://schemas.microsoft.com/office/spreadsheetml/2009/9/ac" r="38" s="3" customFormat="true" x14ac:dyDescent="0.25">
      <c r="A38" s="407"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row>
    <row xmlns:x14ac="http://schemas.microsoft.com/office/spreadsheetml/2009/9/ac" r="39" s="3" customFormat="true" x14ac:dyDescent="0.25">
      <c r="A39" s="407"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row>
    <row xmlns:x14ac="http://schemas.microsoft.com/office/spreadsheetml/2009/9/ac" r="40" s="3" customFormat="true" x14ac:dyDescent="0.25">
      <c r="A40" s="407"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row>
    <row xmlns:x14ac="http://schemas.microsoft.com/office/spreadsheetml/2009/9/ac" r="41" s="3" customFormat="true" x14ac:dyDescent="0.25">
      <c r="A41" s="407"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row>
    <row xmlns:x14ac="http://schemas.microsoft.com/office/spreadsheetml/2009/9/ac" r="42" s="3" customFormat="true" x14ac:dyDescent="0.25">
      <c r="A42" s="407"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row>
    <row xmlns:x14ac="http://schemas.microsoft.com/office/spreadsheetml/2009/9/ac" r="43" s="3" customFormat="true" x14ac:dyDescent="0.25">
      <c r="A43" s="407"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row>
    <row xmlns:x14ac="http://schemas.microsoft.com/office/spreadsheetml/2009/9/ac" r="44" s="3" customFormat="true" x14ac:dyDescent="0.25">
      <c r="A44" s="407"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row>
    <row xmlns:x14ac="http://schemas.microsoft.com/office/spreadsheetml/2009/9/ac" r="45" s="3" customFormat="true" x14ac:dyDescent="0.25">
      <c r="A45" s="407"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row>
    <row xmlns:x14ac="http://schemas.microsoft.com/office/spreadsheetml/2009/9/ac" r="46" s="3" customFormat="true" x14ac:dyDescent="0.25">
      <c r="A46" s="407"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row>
    <row xmlns:x14ac="http://schemas.microsoft.com/office/spreadsheetml/2009/9/ac" r="47" s="3" customFormat="true" x14ac:dyDescent="0.25">
      <c r="A47" s="407"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row>
    <row xmlns:x14ac="http://schemas.microsoft.com/office/spreadsheetml/2009/9/ac" r="48" s="3" customFormat="true" x14ac:dyDescent="0.25">
      <c r="A48" s="407"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row>
    <row xmlns:x14ac="http://schemas.microsoft.com/office/spreadsheetml/2009/9/ac" r="49" s="3" customFormat="true" x14ac:dyDescent="0.25">
      <c r="A49" s="407"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row>
    <row xmlns:x14ac="http://schemas.microsoft.com/office/spreadsheetml/2009/9/ac" r="50" s="3" customFormat="true" x14ac:dyDescent="0.25">
      <c r="A50" s="407"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row>
    <row xmlns:x14ac="http://schemas.microsoft.com/office/spreadsheetml/2009/9/ac" r="51" s="3" customFormat="true" x14ac:dyDescent="0.25">
      <c r="A51" s="407"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row>
    <row xmlns:x14ac="http://schemas.microsoft.com/office/spreadsheetml/2009/9/ac" r="52" s="3" customFormat="true" x14ac:dyDescent="0.25">
      <c r="A52" s="407"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row>
    <row xmlns:x14ac="http://schemas.microsoft.com/office/spreadsheetml/2009/9/ac" r="53" s="3" customFormat="true" x14ac:dyDescent="0.25">
      <c r="A53" s="407"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row>
    <row xmlns:x14ac="http://schemas.microsoft.com/office/spreadsheetml/2009/9/ac" r="54" s="3" customFormat="true" x14ac:dyDescent="0.25">
      <c r="A54" s="407"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row>
    <row xmlns:x14ac="http://schemas.microsoft.com/office/spreadsheetml/2009/9/ac" r="55" s="3" customFormat="true" x14ac:dyDescent="0.25">
      <c r="A55" s="407"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row>
    <row xmlns:x14ac="http://schemas.microsoft.com/office/spreadsheetml/2009/9/ac" r="56" s="3" customFormat="true" x14ac:dyDescent="0.25">
      <c r="A56" s="407"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row>
    <row xmlns:x14ac="http://schemas.microsoft.com/office/spreadsheetml/2009/9/ac" r="57" s="3" customFormat="true" x14ac:dyDescent="0.25">
      <c r="A57" s="407"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row>
    <row xmlns:x14ac="http://schemas.microsoft.com/office/spreadsheetml/2009/9/ac" r="58" s="3" customFormat="true" x14ac:dyDescent="0.25">
      <c r="A58" s="407"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row>
    <row xmlns:x14ac="http://schemas.microsoft.com/office/spreadsheetml/2009/9/ac" r="59" s="3" customFormat="true" x14ac:dyDescent="0.25">
      <c r="A59" s="407"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row>
    <row xmlns:x14ac="http://schemas.microsoft.com/office/spreadsheetml/2009/9/ac" r="60" s="3" customFormat="true" x14ac:dyDescent="0.25">
      <c r="A60" s="407"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row>
    <row xmlns:x14ac="http://schemas.microsoft.com/office/spreadsheetml/2009/9/ac" r="61" s="3" customFormat="true" x14ac:dyDescent="0.25">
      <c r="A61" s="407"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row>
    <row xmlns:x14ac="http://schemas.microsoft.com/office/spreadsheetml/2009/9/ac" r="62" s="3" customFormat="true" x14ac:dyDescent="0.25">
      <c r="A62" s="407"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row>
    <row xmlns:x14ac="http://schemas.microsoft.com/office/spreadsheetml/2009/9/ac" r="63" s="3" customFormat="true" x14ac:dyDescent="0.25">
      <c r="A63" s="407"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row>
    <row xmlns:x14ac="http://schemas.microsoft.com/office/spreadsheetml/2009/9/ac" r="64" s="3" customFormat="true" x14ac:dyDescent="0.25">
      <c r="A64" s="407"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row>
    <row xmlns:x14ac="http://schemas.microsoft.com/office/spreadsheetml/2009/9/ac" r="65" s="3" customFormat="true" x14ac:dyDescent="0.25">
      <c r="A65" s="407"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row>
    <row xmlns:x14ac="http://schemas.microsoft.com/office/spreadsheetml/2009/9/ac" r="66" s="3" customFormat="true" x14ac:dyDescent="0.25">
      <c r="A66" s="407"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row>
    <row xmlns:x14ac="http://schemas.microsoft.com/office/spreadsheetml/2009/9/ac" r="67" s="3" customFormat="true" x14ac:dyDescent="0.25">
      <c r="A67" s="407"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row>
    <row xmlns:x14ac="http://schemas.microsoft.com/office/spreadsheetml/2009/9/ac" r="68" s="3" customFormat="true" x14ac:dyDescent="0.25">
      <c r="A68" s="407"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row>
    <row xmlns:x14ac="http://schemas.microsoft.com/office/spreadsheetml/2009/9/ac" r="69" s="3" customFormat="true" x14ac:dyDescent="0.25">
      <c r="A69" s="407"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row>
    <row xmlns:x14ac="http://schemas.microsoft.com/office/spreadsheetml/2009/9/ac" r="70" s="3" customFormat="true" x14ac:dyDescent="0.25">
      <c r="A70" s="407"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row>
    <row xmlns:x14ac="http://schemas.microsoft.com/office/spreadsheetml/2009/9/ac" r="71" s="3" customFormat="true" x14ac:dyDescent="0.25">
      <c r="A71" s="407"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row>
    <row xmlns:x14ac="http://schemas.microsoft.com/office/spreadsheetml/2009/9/ac" r="72" s="3" customFormat="true" x14ac:dyDescent="0.25">
      <c r="A72" s="407"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row>
    <row xmlns:x14ac="http://schemas.microsoft.com/office/spreadsheetml/2009/9/ac" r="73" s="3" customFormat="true" x14ac:dyDescent="0.25">
      <c r="A73" s="407"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row>
    <row xmlns:x14ac="http://schemas.microsoft.com/office/spreadsheetml/2009/9/ac" r="74" s="3" customFormat="true" x14ac:dyDescent="0.25">
      <c r="A74" s="407"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row>
    <row xmlns:x14ac="http://schemas.microsoft.com/office/spreadsheetml/2009/9/ac" r="75" s="3" customFormat="true" x14ac:dyDescent="0.25">
      <c r="A75" s="407"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row>
    <row xmlns:x14ac="http://schemas.microsoft.com/office/spreadsheetml/2009/9/ac" r="76" s="3" customFormat="true" x14ac:dyDescent="0.25">
      <c r="A76" s="407"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row>
    <row xmlns:x14ac="http://schemas.microsoft.com/office/spreadsheetml/2009/9/ac" r="77" s="3" customFormat="true" x14ac:dyDescent="0.25">
      <c r="A77" s="407"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row>
    <row xmlns:x14ac="http://schemas.microsoft.com/office/spreadsheetml/2009/9/ac" r="78" s="3" customFormat="true" x14ac:dyDescent="0.25">
      <c r="A78" s="407"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row>
    <row xmlns:x14ac="http://schemas.microsoft.com/office/spreadsheetml/2009/9/ac" r="79" s="3" customFormat="true" x14ac:dyDescent="0.25">
      <c r="A79" s="407"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row>
    <row xmlns:x14ac="http://schemas.microsoft.com/office/spreadsheetml/2009/9/ac" r="80" s="3" customFormat="true" x14ac:dyDescent="0.25">
      <c r="A80" s="407"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row>
    <row xmlns:x14ac="http://schemas.microsoft.com/office/spreadsheetml/2009/9/ac" r="81" s="3" customFormat="true" x14ac:dyDescent="0.25">
      <c r="A81" s="407"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row>
    <row xmlns:x14ac="http://schemas.microsoft.com/office/spreadsheetml/2009/9/ac" r="82" s="3" customFormat="true" x14ac:dyDescent="0.25">
      <c r="A82" s="407"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row>
    <row xmlns:x14ac="http://schemas.microsoft.com/office/spreadsheetml/2009/9/ac" r="83" s="3" customFormat="true" x14ac:dyDescent="0.25">
      <c r="A83" s="407"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row>
    <row xmlns:x14ac="http://schemas.microsoft.com/office/spreadsheetml/2009/9/ac" r="84" s="3" customFormat="true" x14ac:dyDescent="0.25">
      <c r="A84" s="407"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row>
    <row xmlns:x14ac="http://schemas.microsoft.com/office/spreadsheetml/2009/9/ac" r="85" s="3" customFormat="true" x14ac:dyDescent="0.25">
      <c r="A85" s="407"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row>
    <row xmlns:x14ac="http://schemas.microsoft.com/office/spreadsheetml/2009/9/ac" r="86" s="3" customFormat="true" x14ac:dyDescent="0.25">
      <c r="A86" s="407"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row>
    <row xmlns:x14ac="http://schemas.microsoft.com/office/spreadsheetml/2009/9/ac" r="87" s="3" customFormat="true" x14ac:dyDescent="0.25">
      <c r="A87" s="407"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row>
    <row xmlns:x14ac="http://schemas.microsoft.com/office/spreadsheetml/2009/9/ac" r="88" s="3" customFormat="true" x14ac:dyDescent="0.25">
      <c r="A88" s="407"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row>
    <row xmlns:x14ac="http://schemas.microsoft.com/office/spreadsheetml/2009/9/ac" r="89" s="3" customFormat="true" x14ac:dyDescent="0.25">
      <c r="A89" s="407"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row>
    <row xmlns:x14ac="http://schemas.microsoft.com/office/spreadsheetml/2009/9/ac" r="90" s="3" customFormat="true" x14ac:dyDescent="0.25">
      <c r="A90" s="407"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row>
    <row xmlns:x14ac="http://schemas.microsoft.com/office/spreadsheetml/2009/9/ac" r="91" s="3" customFormat="true" x14ac:dyDescent="0.25">
      <c r="A91" s="407"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row>
    <row xmlns:x14ac="http://schemas.microsoft.com/office/spreadsheetml/2009/9/ac" r="92" s="3" customFormat="true" x14ac:dyDescent="0.25">
      <c r="A92" s="407"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row>
    <row xmlns:x14ac="http://schemas.microsoft.com/office/spreadsheetml/2009/9/ac" r="93" s="3" customFormat="true" x14ac:dyDescent="0.25">
      <c r="A93" s="407"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row>
    <row xmlns:x14ac="http://schemas.microsoft.com/office/spreadsheetml/2009/9/ac" r="94" s="3" customFormat="true" x14ac:dyDescent="0.25">
      <c r="A94" s="407"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row>
    <row xmlns:x14ac="http://schemas.microsoft.com/office/spreadsheetml/2009/9/ac" r="95" s="3" customFormat="true" x14ac:dyDescent="0.25">
      <c r="A95" s="407"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row>
    <row xmlns:x14ac="http://schemas.microsoft.com/office/spreadsheetml/2009/9/ac" r="96" s="3" customFormat="true" x14ac:dyDescent="0.25">
      <c r="A96" s="407"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row>
    <row xmlns:x14ac="http://schemas.microsoft.com/office/spreadsheetml/2009/9/ac" r="97" s="3" customFormat="true" x14ac:dyDescent="0.25">
      <c r="A97" s="407"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row>
    <row xmlns:x14ac="http://schemas.microsoft.com/office/spreadsheetml/2009/9/ac" r="98" s="3" customFormat="true" x14ac:dyDescent="0.25">
      <c r="A98" s="407"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row>
    <row xmlns:x14ac="http://schemas.microsoft.com/office/spreadsheetml/2009/9/ac" r="99" s="3" customFormat="true" x14ac:dyDescent="0.25">
      <c r="A99" s="407"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row>
    <row xmlns:x14ac="http://schemas.microsoft.com/office/spreadsheetml/2009/9/ac" r="100" s="3" customFormat="true" x14ac:dyDescent="0.25">
      <c r="A100" s="407"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row>
    <row xmlns:x14ac="http://schemas.microsoft.com/office/spreadsheetml/2009/9/ac" r="101" s="3" customFormat="true" x14ac:dyDescent="0.25">
      <c r="A101" s="407"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row>
    <row xmlns:x14ac="http://schemas.microsoft.com/office/spreadsheetml/2009/9/ac" r="102" s="3" customFormat="true" x14ac:dyDescent="0.25">
      <c r="A102" s="407"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row>
    <row xmlns:x14ac="http://schemas.microsoft.com/office/spreadsheetml/2009/9/ac" r="103" s="3" customFormat="true" x14ac:dyDescent="0.25">
      <c r="A103" s="407"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row>
    <row xmlns:x14ac="http://schemas.microsoft.com/office/spreadsheetml/2009/9/ac" r="104" s="3" customFormat="true" x14ac:dyDescent="0.25">
      <c r="A104" s="407"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row>
    <row xmlns:x14ac="http://schemas.microsoft.com/office/spreadsheetml/2009/9/ac" r="105" s="3" customFormat="true" x14ac:dyDescent="0.25">
      <c r="A105" s="407"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row>
    <row xmlns:x14ac="http://schemas.microsoft.com/office/spreadsheetml/2009/9/ac" r="106" s="3" customFormat="true" x14ac:dyDescent="0.25">
      <c r="A106" s="407"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row>
    <row xmlns:x14ac="http://schemas.microsoft.com/office/spreadsheetml/2009/9/ac" r="107" s="3" customFormat="true" x14ac:dyDescent="0.25">
      <c r="A107" s="407"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row>
    <row xmlns:x14ac="http://schemas.microsoft.com/office/spreadsheetml/2009/9/ac" r="108" s="3" customFormat="true" x14ac:dyDescent="0.25">
      <c r="A108" s="407"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row>
    <row xmlns:x14ac="http://schemas.microsoft.com/office/spreadsheetml/2009/9/ac" r="109" s="3" customFormat="true" x14ac:dyDescent="0.25">
      <c r="A109" s="407"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row>
    <row xmlns:x14ac="http://schemas.microsoft.com/office/spreadsheetml/2009/9/ac" r="110" s="3" customFormat="true" x14ac:dyDescent="0.25">
      <c r="A110" s="407"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row>
    <row xmlns:x14ac="http://schemas.microsoft.com/office/spreadsheetml/2009/9/ac" r="111" s="3" customFormat="true" x14ac:dyDescent="0.25">
      <c r="A111" s="407"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row>
    <row xmlns:x14ac="http://schemas.microsoft.com/office/spreadsheetml/2009/9/ac" r="112" s="3" customFormat="true" x14ac:dyDescent="0.25">
      <c r="A112" s="407"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row>
    <row xmlns:x14ac="http://schemas.microsoft.com/office/spreadsheetml/2009/9/ac" r="113" s="3" customFormat="true" x14ac:dyDescent="0.25">
      <c r="A113" s="407"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row>
    <row xmlns:x14ac="http://schemas.microsoft.com/office/spreadsheetml/2009/9/ac" r="114" s="3" customFormat="true" x14ac:dyDescent="0.25">
      <c r="A114" s="407"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row>
    <row xmlns:x14ac="http://schemas.microsoft.com/office/spreadsheetml/2009/9/ac" r="115" s="3" customFormat="true" x14ac:dyDescent="0.25">
      <c r="A115" s="407"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row>
    <row xmlns:x14ac="http://schemas.microsoft.com/office/spreadsheetml/2009/9/ac" r="116" s="3" customFormat="true" x14ac:dyDescent="0.25">
      <c r="A116" s="407"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row>
    <row xmlns:x14ac="http://schemas.microsoft.com/office/spreadsheetml/2009/9/ac" r="117" s="3" customFormat="true" x14ac:dyDescent="0.25">
      <c r="A117" s="407"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row>
    <row xmlns:x14ac="http://schemas.microsoft.com/office/spreadsheetml/2009/9/ac" r="118" s="3" customFormat="true" x14ac:dyDescent="0.25">
      <c r="A118" s="407"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row>
    <row xmlns:x14ac="http://schemas.microsoft.com/office/spreadsheetml/2009/9/ac" r="119" s="3" customFormat="true" x14ac:dyDescent="0.25">
      <c r="A119" s="407"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row>
    <row xmlns:x14ac="http://schemas.microsoft.com/office/spreadsheetml/2009/9/ac" r="120" s="3" customFormat="true" x14ac:dyDescent="0.25">
      <c r="A120" s="407"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row>
    <row xmlns:x14ac="http://schemas.microsoft.com/office/spreadsheetml/2009/9/ac" r="121" s="3" customFormat="true" x14ac:dyDescent="0.25">
      <c r="A121" s="407"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row>
    <row xmlns:x14ac="http://schemas.microsoft.com/office/spreadsheetml/2009/9/ac" r="122" s="3" customFormat="true" x14ac:dyDescent="0.25">
      <c r="A122" s="407"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row>
    <row xmlns:x14ac="http://schemas.microsoft.com/office/spreadsheetml/2009/9/ac" r="123" s="3" customFormat="true" x14ac:dyDescent="0.25">
      <c r="A123" s="407"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row>
    <row xmlns:x14ac="http://schemas.microsoft.com/office/spreadsheetml/2009/9/ac" r="124" s="3" customFormat="true" x14ac:dyDescent="0.25">
      <c r="A124" s="407"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row>
    <row xmlns:x14ac="http://schemas.microsoft.com/office/spreadsheetml/2009/9/ac" r="125" s="3" customFormat="true" x14ac:dyDescent="0.25">
      <c r="A125" s="407"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row>
    <row xmlns:x14ac="http://schemas.microsoft.com/office/spreadsheetml/2009/9/ac" r="126" s="3" customFormat="true" x14ac:dyDescent="0.25">
      <c r="A126" s="407"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row>
    <row xmlns:x14ac="http://schemas.microsoft.com/office/spreadsheetml/2009/9/ac" r="127" s="3" customFormat="true" x14ac:dyDescent="0.25">
      <c r="A127" s="407"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row>
    <row xmlns:x14ac="http://schemas.microsoft.com/office/spreadsheetml/2009/9/ac" r="128" s="3" customFormat="true" x14ac:dyDescent="0.25">
      <c r="A128" s="407"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row>
    <row xmlns:x14ac="http://schemas.microsoft.com/office/spreadsheetml/2009/9/ac" r="129" s="3" customFormat="true" x14ac:dyDescent="0.25">
      <c r="A129" s="407"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row>
    <row xmlns:x14ac="http://schemas.microsoft.com/office/spreadsheetml/2009/9/ac" r="130" s="3" customFormat="true" x14ac:dyDescent="0.25">
      <c r="A130" s="407"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row>
    <row xmlns:x14ac="http://schemas.microsoft.com/office/spreadsheetml/2009/9/ac" r="131" s="3" customFormat="true" x14ac:dyDescent="0.25">
      <c r="A131" s="407"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row>
    <row xmlns:x14ac="http://schemas.microsoft.com/office/spreadsheetml/2009/9/ac" r="132" s="3" customFormat="true" x14ac:dyDescent="0.25">
      <c r="A132" s="407"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row>
    <row xmlns:x14ac="http://schemas.microsoft.com/office/spreadsheetml/2009/9/ac" r="133" s="3" customFormat="true" x14ac:dyDescent="0.25">
      <c r="A133" s="407"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row>
    <row xmlns:x14ac="http://schemas.microsoft.com/office/spreadsheetml/2009/9/ac" r="134" s="3" customFormat="true" x14ac:dyDescent="0.25">
      <c r="A134" s="407"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row>
    <row xmlns:x14ac="http://schemas.microsoft.com/office/spreadsheetml/2009/9/ac" r="135" s="3" customFormat="true" x14ac:dyDescent="0.25">
      <c r="A135" s="407"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row>
    <row xmlns:x14ac="http://schemas.microsoft.com/office/spreadsheetml/2009/9/ac" r="136" s="3" customFormat="true" x14ac:dyDescent="0.25">
      <c r="A136" s="407"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row>
    <row xmlns:x14ac="http://schemas.microsoft.com/office/spreadsheetml/2009/9/ac" r="137" s="3" customFormat="true" x14ac:dyDescent="0.25">
      <c r="A137" s="407"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row>
    <row xmlns:x14ac="http://schemas.microsoft.com/office/spreadsheetml/2009/9/ac" r="138" s="3" customFormat="true" x14ac:dyDescent="0.25">
      <c r="A138" s="407"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row>
    <row xmlns:x14ac="http://schemas.microsoft.com/office/spreadsheetml/2009/9/ac" r="139" s="3" customFormat="true" x14ac:dyDescent="0.25">
      <c r="A139" s="407"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row>
    <row xmlns:x14ac="http://schemas.microsoft.com/office/spreadsheetml/2009/9/ac" r="140" s="3" customFormat="true" x14ac:dyDescent="0.25">
      <c r="A140" s="407"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row>
    <row xmlns:x14ac="http://schemas.microsoft.com/office/spreadsheetml/2009/9/ac" r="141" s="3" customFormat="true" x14ac:dyDescent="0.25">
      <c r="A141" s="407"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row>
    <row xmlns:x14ac="http://schemas.microsoft.com/office/spreadsheetml/2009/9/ac" r="142" s="3" customFormat="true" x14ac:dyDescent="0.25">
      <c r="A142" s="407"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row>
    <row xmlns:x14ac="http://schemas.microsoft.com/office/spreadsheetml/2009/9/ac" r="143" s="3" customFormat="true" x14ac:dyDescent="0.25">
      <c r="A143" s="407"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row>
    <row xmlns:x14ac="http://schemas.microsoft.com/office/spreadsheetml/2009/9/ac" r="144" s="3" customFormat="true" x14ac:dyDescent="0.25">
      <c r="A144" s="407"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row>
    <row xmlns:x14ac="http://schemas.microsoft.com/office/spreadsheetml/2009/9/ac" r="145" s="3" customFormat="true" x14ac:dyDescent="0.25">
      <c r="A145" s="407"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row>
    <row xmlns:x14ac="http://schemas.microsoft.com/office/spreadsheetml/2009/9/ac" r="146" s="3" customFormat="true" x14ac:dyDescent="0.25">
      <c r="A146" s="407"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row>
    <row xmlns:x14ac="http://schemas.microsoft.com/office/spreadsheetml/2009/9/ac" r="147" s="3" customFormat="true" x14ac:dyDescent="0.25">
      <c r="A147" s="407"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row>
    <row xmlns:x14ac="http://schemas.microsoft.com/office/spreadsheetml/2009/9/ac" r="148" s="3" customFormat="true" x14ac:dyDescent="0.25">
      <c r="A148" s="407"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row>
    <row xmlns:x14ac="http://schemas.microsoft.com/office/spreadsheetml/2009/9/ac" r="149" s="3" customFormat="true" x14ac:dyDescent="0.25">
      <c r="A149" s="407"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row>
    <row xmlns:x14ac="http://schemas.microsoft.com/office/spreadsheetml/2009/9/ac" r="150" s="3" customFormat="true" x14ac:dyDescent="0.25">
      <c r="A150" s="407"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row>
    <row xmlns:x14ac="http://schemas.microsoft.com/office/spreadsheetml/2009/9/ac" r="151" s="3" customFormat="true" x14ac:dyDescent="0.25">
      <c r="A151" s="407"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row>
    <row xmlns:x14ac="http://schemas.microsoft.com/office/spreadsheetml/2009/9/ac" r="152" s="3" customFormat="true" x14ac:dyDescent="0.25">
      <c r="A152" s="401"/>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row>
    <row xmlns:x14ac="http://schemas.microsoft.com/office/spreadsheetml/2009/9/ac" r="153" s="3" customFormat="true" x14ac:dyDescent="0.25">
      <c r="A153" s="401"/>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row>
    <row xmlns:x14ac="http://schemas.microsoft.com/office/spreadsheetml/2009/9/ac" r="154" s="3" customFormat="true" x14ac:dyDescent="0.25">
      <c r="A154" s="401"/>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row>
    <row xmlns:x14ac="http://schemas.microsoft.com/office/spreadsheetml/2009/9/ac" r="155" s="3" customFormat="true" x14ac:dyDescent="0.25">
      <c r="A155" s="401"/>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row>
    <row xmlns:x14ac="http://schemas.microsoft.com/office/spreadsheetml/2009/9/ac" r="156" s="3" customFormat="true" x14ac:dyDescent="0.25">
      <c r="A156" s="401"/>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row>
    <row xmlns:x14ac="http://schemas.microsoft.com/office/spreadsheetml/2009/9/ac" r="157" s="3" customFormat="true" x14ac:dyDescent="0.25">
      <c r="A157" s="401"/>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row>
    <row xmlns:x14ac="http://schemas.microsoft.com/office/spreadsheetml/2009/9/ac" r="158" s="3" customFormat="true" x14ac:dyDescent="0.25">
      <c r="A158" s="401"/>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row>
    <row xmlns:x14ac="http://schemas.microsoft.com/office/spreadsheetml/2009/9/ac" r="159" s="3" customFormat="true" x14ac:dyDescent="0.25">
      <c r="A159" s="401"/>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row>
    <row xmlns:x14ac="http://schemas.microsoft.com/office/spreadsheetml/2009/9/ac" r="160" s="3" customFormat="true" x14ac:dyDescent="0.25">
      <c r="A160" s="401"/>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row>
    <row xmlns:x14ac="http://schemas.microsoft.com/office/spreadsheetml/2009/9/ac" r="161" s="3" customFormat="true" x14ac:dyDescent="0.25">
      <c r="A161" s="401"/>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row>
    <row xmlns:x14ac="http://schemas.microsoft.com/office/spreadsheetml/2009/9/ac" r="162" s="3" customFormat="true" x14ac:dyDescent="0.25">
      <c r="A162" s="401"/>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row>
    <row xmlns:x14ac="http://schemas.microsoft.com/office/spreadsheetml/2009/9/ac" r="163" s="3" customFormat="true" x14ac:dyDescent="0.25">
      <c r="A163" s="401"/>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row>
    <row xmlns:x14ac="http://schemas.microsoft.com/office/spreadsheetml/2009/9/ac" r="164" s="3" customFormat="true" x14ac:dyDescent="0.25">
      <c r="A164" s="401"/>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row>
    <row xmlns:x14ac="http://schemas.microsoft.com/office/spreadsheetml/2009/9/ac" r="165" s="3" customFormat="true" x14ac:dyDescent="0.25">
      <c r="A165" s="401"/>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row>
    <row xmlns:x14ac="http://schemas.microsoft.com/office/spreadsheetml/2009/9/ac" r="166" s="3" customFormat="true" x14ac:dyDescent="0.25">
      <c r="A166" s="401"/>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row>
    <row xmlns:x14ac="http://schemas.microsoft.com/office/spreadsheetml/2009/9/ac" r="167" s="3" customFormat="true" x14ac:dyDescent="0.25">
      <c r="A167" s="401"/>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row>
    <row xmlns:x14ac="http://schemas.microsoft.com/office/spreadsheetml/2009/9/ac" r="168" s="3" customFormat="true" x14ac:dyDescent="0.25">
      <c r="A168" s="401"/>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row>
    <row xmlns:x14ac="http://schemas.microsoft.com/office/spreadsheetml/2009/9/ac" r="169" s="3" customFormat="true" x14ac:dyDescent="0.25">
      <c r="A169" s="401"/>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row>
    <row xmlns:x14ac="http://schemas.microsoft.com/office/spreadsheetml/2009/9/ac" r="170" s="3" customFormat="true" x14ac:dyDescent="0.25">
      <c r="A170" s="401"/>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row>
    <row xmlns:x14ac="http://schemas.microsoft.com/office/spreadsheetml/2009/9/ac" r="171" s="3" customFormat="true" x14ac:dyDescent="0.25">
      <c r="A171" s="401"/>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row>
    <row xmlns:x14ac="http://schemas.microsoft.com/office/spreadsheetml/2009/9/ac" r="172" s="3" customFormat="true" x14ac:dyDescent="0.25">
      <c r="A172" s="401"/>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row>
    <row xmlns:x14ac="http://schemas.microsoft.com/office/spreadsheetml/2009/9/ac" r="173" s="3" customFormat="true" x14ac:dyDescent="0.25">
      <c r="A173" s="401"/>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row>
    <row xmlns:x14ac="http://schemas.microsoft.com/office/spreadsheetml/2009/9/ac" r="174" s="3" customFormat="true" x14ac:dyDescent="0.25">
      <c r="A174" s="401"/>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row>
    <row xmlns:x14ac="http://schemas.microsoft.com/office/spreadsheetml/2009/9/ac" r="175" s="3" customFormat="true" x14ac:dyDescent="0.25">
      <c r="A175" s="401"/>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row>
    <row xmlns:x14ac="http://schemas.microsoft.com/office/spreadsheetml/2009/9/ac" r="176" s="3" customFormat="true" x14ac:dyDescent="0.25">
      <c r="A176" s="401"/>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row>
    <row xmlns:x14ac="http://schemas.microsoft.com/office/spreadsheetml/2009/9/ac" r="177" s="3" customFormat="true" x14ac:dyDescent="0.25">
      <c r="A177" s="401"/>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row>
    <row xmlns:x14ac="http://schemas.microsoft.com/office/spreadsheetml/2009/9/ac" r="178" s="3" customFormat="true" x14ac:dyDescent="0.25">
      <c r="A178" s="401"/>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row>
    <row xmlns:x14ac="http://schemas.microsoft.com/office/spreadsheetml/2009/9/ac" r="179" s="3" customFormat="true" x14ac:dyDescent="0.25">
      <c r="A179" s="401"/>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row>
    <row xmlns:x14ac="http://schemas.microsoft.com/office/spreadsheetml/2009/9/ac" r="180" s="3" customFormat="true" x14ac:dyDescent="0.25">
      <c r="A180" s="401"/>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row>
    <row xmlns:x14ac="http://schemas.microsoft.com/office/spreadsheetml/2009/9/ac" r="181" s="3" customFormat="true" x14ac:dyDescent="0.25">
      <c r="A181" s="401"/>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row>
    <row xmlns:x14ac="http://schemas.microsoft.com/office/spreadsheetml/2009/9/ac" r="182" s="3" customFormat="true" x14ac:dyDescent="0.25">
      <c r="A182" s="401"/>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row>
    <row xmlns:x14ac="http://schemas.microsoft.com/office/spreadsheetml/2009/9/ac" r="183" s="3" customFormat="true" x14ac:dyDescent="0.25">
      <c r="A183" s="401"/>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row>
    <row xmlns:x14ac="http://schemas.microsoft.com/office/spreadsheetml/2009/9/ac" r="184" s="3" customFormat="true" x14ac:dyDescent="0.25">
      <c r="A184" s="401"/>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row>
    <row xmlns:x14ac="http://schemas.microsoft.com/office/spreadsheetml/2009/9/ac" r="185" s="3" customFormat="true" x14ac:dyDescent="0.25">
      <c r="A185" s="401"/>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row>
    <row xmlns:x14ac="http://schemas.microsoft.com/office/spreadsheetml/2009/9/ac" r="186" s="3" customFormat="true" x14ac:dyDescent="0.25">
      <c r="A186" s="401"/>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row>
    <row xmlns:x14ac="http://schemas.microsoft.com/office/spreadsheetml/2009/9/ac" r="187" s="3" customFormat="true" x14ac:dyDescent="0.25">
      <c r="A187" s="401"/>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row>
    <row xmlns:x14ac="http://schemas.microsoft.com/office/spreadsheetml/2009/9/ac" r="188" s="3" customFormat="true" x14ac:dyDescent="0.25">
      <c r="A188" s="401"/>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row>
    <row xmlns:x14ac="http://schemas.microsoft.com/office/spreadsheetml/2009/9/ac" r="189" s="3" customFormat="true" x14ac:dyDescent="0.25">
      <c r="A189" s="401"/>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row>
    <row xmlns:x14ac="http://schemas.microsoft.com/office/spreadsheetml/2009/9/ac" r="190" s="3" customFormat="true" x14ac:dyDescent="0.25">
      <c r="A190" s="401"/>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row>
    <row xmlns:x14ac="http://schemas.microsoft.com/office/spreadsheetml/2009/9/ac" r="191" s="3" customFormat="true" x14ac:dyDescent="0.25">
      <c r="A191" s="401"/>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row>
    <row xmlns:x14ac="http://schemas.microsoft.com/office/spreadsheetml/2009/9/ac" r="192" s="3" customFormat="true" x14ac:dyDescent="0.25">
      <c r="A192" s="401"/>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row>
    <row xmlns:x14ac="http://schemas.microsoft.com/office/spreadsheetml/2009/9/ac" r="193" s="3" customFormat="true" x14ac:dyDescent="0.25">
      <c r="A193" s="401"/>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row>
    <row xmlns:x14ac="http://schemas.microsoft.com/office/spreadsheetml/2009/9/ac" r="194" s="3" customFormat="true" x14ac:dyDescent="0.25">
      <c r="A194" s="401"/>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row>
    <row xmlns:x14ac="http://schemas.microsoft.com/office/spreadsheetml/2009/9/ac" r="195" s="3" customFormat="true" x14ac:dyDescent="0.25">
      <c r="A195" s="401"/>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row>
    <row xmlns:x14ac="http://schemas.microsoft.com/office/spreadsheetml/2009/9/ac" r="196" s="3" customFormat="true" x14ac:dyDescent="0.25">
      <c r="A196" s="401"/>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row>
    <row xmlns:x14ac="http://schemas.microsoft.com/office/spreadsheetml/2009/9/ac" r="197" s="3" customFormat="true" x14ac:dyDescent="0.25">
      <c r="A197" s="401"/>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row>
    <row xmlns:x14ac="http://schemas.microsoft.com/office/spreadsheetml/2009/9/ac" r="198" s="3" customFormat="true" x14ac:dyDescent="0.25">
      <c r="A198" s="401"/>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row>
    <row xmlns:x14ac="http://schemas.microsoft.com/office/spreadsheetml/2009/9/ac" r="199" s="3" customFormat="true" x14ac:dyDescent="0.25">
      <c r="A199" s="401"/>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row>
    <row xmlns:x14ac="http://schemas.microsoft.com/office/spreadsheetml/2009/9/ac" r="200" s="3" customFormat="true" x14ac:dyDescent="0.25">
      <c r="A200" s="401"/>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row>
    <row xmlns:x14ac="http://schemas.microsoft.com/office/spreadsheetml/2009/9/ac" r="201" s="3" customFormat="true" x14ac:dyDescent="0.25">
      <c r="A201" s="401"/>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row>
    <row xmlns:x14ac="http://schemas.microsoft.com/office/spreadsheetml/2009/9/ac" r="202" s="3" customFormat="true" x14ac:dyDescent="0.25">
      <c r="A202" s="401"/>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row>
    <row xmlns:x14ac="http://schemas.microsoft.com/office/spreadsheetml/2009/9/ac" r="203" s="3" customFormat="true" x14ac:dyDescent="0.25">
      <c r="A203" s="401"/>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row>
    <row xmlns:x14ac="http://schemas.microsoft.com/office/spreadsheetml/2009/9/ac" r="204" s="3" customFormat="true" x14ac:dyDescent="0.25">
      <c r="A204" s="401"/>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row>
    <row xmlns:x14ac="http://schemas.microsoft.com/office/spreadsheetml/2009/9/ac" r="205" s="3" customFormat="true" x14ac:dyDescent="0.25">
      <c r="A205" s="401"/>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row>
    <row xmlns:x14ac="http://schemas.microsoft.com/office/spreadsheetml/2009/9/ac" r="206" s="3" customFormat="true" x14ac:dyDescent="0.25">
      <c r="A206" s="401"/>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row>
    <row xmlns:x14ac="http://schemas.microsoft.com/office/spreadsheetml/2009/9/ac" r="207" s="3" customFormat="true" x14ac:dyDescent="0.25">
      <c r="A207" s="401"/>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row>
    <row xmlns:x14ac="http://schemas.microsoft.com/office/spreadsheetml/2009/9/ac" r="208" s="3" customFormat="true" x14ac:dyDescent="0.25">
      <c r="A208" s="401"/>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row>
    <row xmlns:x14ac="http://schemas.microsoft.com/office/spreadsheetml/2009/9/ac" r="209" s="3" customFormat="true" x14ac:dyDescent="0.25">
      <c r="A209" s="401"/>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row>
    <row xmlns:x14ac="http://schemas.microsoft.com/office/spreadsheetml/2009/9/ac" r="210" s="3" customFormat="true" x14ac:dyDescent="0.25">
      <c r="A210" s="401"/>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row>
    <row xmlns:x14ac="http://schemas.microsoft.com/office/spreadsheetml/2009/9/ac" r="211" s="3" customFormat="true" x14ac:dyDescent="0.25">
      <c r="A211" s="401"/>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row>
    <row xmlns:x14ac="http://schemas.microsoft.com/office/spreadsheetml/2009/9/ac" r="212" s="3" customFormat="true" x14ac:dyDescent="0.25">
      <c r="A212" s="401"/>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row>
    <row xmlns:x14ac="http://schemas.microsoft.com/office/spreadsheetml/2009/9/ac" r="213" s="3" customFormat="true" x14ac:dyDescent="0.25">
      <c r="A213" s="401"/>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row>
    <row xmlns:x14ac="http://schemas.microsoft.com/office/spreadsheetml/2009/9/ac" r="214" s="3" customFormat="true" x14ac:dyDescent="0.25">
      <c r="A214" s="401"/>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row>
    <row xmlns:x14ac="http://schemas.microsoft.com/office/spreadsheetml/2009/9/ac" r="215" s="3" customFormat="true" x14ac:dyDescent="0.25">
      <c r="A215" s="401"/>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row>
    <row xmlns:x14ac="http://schemas.microsoft.com/office/spreadsheetml/2009/9/ac" r="216" s="3" customFormat="true" x14ac:dyDescent="0.25">
      <c r="A216" s="401"/>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row>
    <row xmlns:x14ac="http://schemas.microsoft.com/office/spreadsheetml/2009/9/ac" r="217" s="3" customFormat="true" x14ac:dyDescent="0.25">
      <c r="A217" s="401"/>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row>
    <row xmlns:x14ac="http://schemas.microsoft.com/office/spreadsheetml/2009/9/ac" r="218" s="3" customFormat="true" x14ac:dyDescent="0.25">
      <c r="A218" s="401"/>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row>
    <row xmlns:x14ac="http://schemas.microsoft.com/office/spreadsheetml/2009/9/ac" r="219" s="3" customFormat="true" x14ac:dyDescent="0.25">
      <c r="A219" s="401"/>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row>
    <row xmlns:x14ac="http://schemas.microsoft.com/office/spreadsheetml/2009/9/ac" r="220" s="3" customFormat="true" x14ac:dyDescent="0.25">
      <c r="A220" s="401"/>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row>
    <row xmlns:x14ac="http://schemas.microsoft.com/office/spreadsheetml/2009/9/ac" r="221" s="3" customFormat="true" x14ac:dyDescent="0.25">
      <c r="A221" s="401"/>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row>
    <row xmlns:x14ac="http://schemas.microsoft.com/office/spreadsheetml/2009/9/ac" r="222" s="3" customFormat="true" x14ac:dyDescent="0.25">
      <c r="A222" s="401"/>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row>
    <row xmlns:x14ac="http://schemas.microsoft.com/office/spreadsheetml/2009/9/ac" r="223" s="3" customFormat="true" x14ac:dyDescent="0.25">
      <c r="A223" s="401"/>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row>
    <row xmlns:x14ac="http://schemas.microsoft.com/office/spreadsheetml/2009/9/ac" r="224" s="3" customFormat="true" x14ac:dyDescent="0.25">
      <c r="A224" s="401"/>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row>
    <row xmlns:x14ac="http://schemas.microsoft.com/office/spreadsheetml/2009/9/ac" r="225" s="3" customFormat="true" x14ac:dyDescent="0.25">
      <c r="A225" s="401"/>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row>
    <row xmlns:x14ac="http://schemas.microsoft.com/office/spreadsheetml/2009/9/ac" r="226" s="3" customFormat="true" x14ac:dyDescent="0.25">
      <c r="A226" s="401"/>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row>
    <row xmlns:x14ac="http://schemas.microsoft.com/office/spreadsheetml/2009/9/ac" r="227" s="3" customFormat="true" x14ac:dyDescent="0.25">
      <c r="A227" s="401"/>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row>
    <row xmlns:x14ac="http://schemas.microsoft.com/office/spreadsheetml/2009/9/ac" r="228" s="3" customFormat="true" x14ac:dyDescent="0.25">
      <c r="A228" s="401"/>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row>
    <row xmlns:x14ac="http://schemas.microsoft.com/office/spreadsheetml/2009/9/ac" r="229" s="3" customFormat="true" x14ac:dyDescent="0.25">
      <c r="A229" s="401"/>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row>
    <row xmlns:x14ac="http://schemas.microsoft.com/office/spreadsheetml/2009/9/ac" r="230" s="3" customFormat="true" x14ac:dyDescent="0.25">
      <c r="A230" s="401"/>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row>
    <row xmlns:x14ac="http://schemas.microsoft.com/office/spreadsheetml/2009/9/ac" r="231" s="3" customFormat="true" x14ac:dyDescent="0.25">
      <c r="A231" s="401"/>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row>
    <row xmlns:x14ac="http://schemas.microsoft.com/office/spreadsheetml/2009/9/ac" r="232" s="3" customFormat="true" x14ac:dyDescent="0.25">
      <c r="A232" s="401"/>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row>
    <row xmlns:x14ac="http://schemas.microsoft.com/office/spreadsheetml/2009/9/ac" r="233" s="3" customFormat="true" x14ac:dyDescent="0.25">
      <c r="A233" s="401"/>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row>
    <row xmlns:x14ac="http://schemas.microsoft.com/office/spreadsheetml/2009/9/ac" r="234" s="3" customFormat="true" x14ac:dyDescent="0.25">
      <c r="A234" s="401"/>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row>
    <row xmlns:x14ac="http://schemas.microsoft.com/office/spreadsheetml/2009/9/ac" r="235" s="3" customFormat="true" x14ac:dyDescent="0.25">
      <c r="A235" s="401"/>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row>
    <row xmlns:x14ac="http://schemas.microsoft.com/office/spreadsheetml/2009/9/ac" r="236" s="3" customFormat="true" x14ac:dyDescent="0.25">
      <c r="A236" s="401"/>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row>
    <row xmlns:x14ac="http://schemas.microsoft.com/office/spreadsheetml/2009/9/ac" r="237" s="3" customFormat="true" x14ac:dyDescent="0.25">
      <c r="A237" s="401"/>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row>
    <row xmlns:x14ac="http://schemas.microsoft.com/office/spreadsheetml/2009/9/ac" r="238" s="3" customFormat="true" x14ac:dyDescent="0.25">
      <c r="A238" s="401"/>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row>
    <row xmlns:x14ac="http://schemas.microsoft.com/office/spreadsheetml/2009/9/ac" r="239" s="3" customFormat="true" x14ac:dyDescent="0.25">
      <c r="A239" s="401"/>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row>
    <row xmlns:x14ac="http://schemas.microsoft.com/office/spreadsheetml/2009/9/ac" r="240" s="3" customFormat="true" x14ac:dyDescent="0.25">
      <c r="A240" s="401"/>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row>
    <row xmlns:x14ac="http://schemas.microsoft.com/office/spreadsheetml/2009/9/ac" r="241" s="3" customFormat="true" x14ac:dyDescent="0.25">
      <c r="A241" s="401"/>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row>
    <row xmlns:x14ac="http://schemas.microsoft.com/office/spreadsheetml/2009/9/ac" r="242" s="3" customFormat="true" x14ac:dyDescent="0.25">
      <c r="A242" s="401"/>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row>
    <row xmlns:x14ac="http://schemas.microsoft.com/office/spreadsheetml/2009/9/ac" r="243" s="3" customFormat="true" x14ac:dyDescent="0.25">
      <c r="A243" s="401"/>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row>
    <row xmlns:x14ac="http://schemas.microsoft.com/office/spreadsheetml/2009/9/ac" r="244" s="3" customFormat="true" x14ac:dyDescent="0.25">
      <c r="A244" s="401"/>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row>
    <row xmlns:x14ac="http://schemas.microsoft.com/office/spreadsheetml/2009/9/ac" r="245" s="3" customFormat="true" x14ac:dyDescent="0.25">
      <c r="A245" s="401"/>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row>
    <row xmlns:x14ac="http://schemas.microsoft.com/office/spreadsheetml/2009/9/ac" r="246" s="3" customFormat="true" x14ac:dyDescent="0.25">
      <c r="A246" s="401"/>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row>
    <row xmlns:x14ac="http://schemas.microsoft.com/office/spreadsheetml/2009/9/ac" r="247" s="3" customFormat="true" x14ac:dyDescent="0.25">
      <c r="A247" s="401"/>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row>
    <row xmlns:x14ac="http://schemas.microsoft.com/office/spreadsheetml/2009/9/ac" r="248" s="3" customFormat="true" x14ac:dyDescent="0.25">
      <c r="A248" s="401"/>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row>
    <row xmlns:x14ac="http://schemas.microsoft.com/office/spreadsheetml/2009/9/ac" r="249" s="3" customFormat="true" x14ac:dyDescent="0.25">
      <c r="A249" s="401"/>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row>
    <row xmlns:x14ac="http://schemas.microsoft.com/office/spreadsheetml/2009/9/ac" r="250" s="3" customFormat="true" x14ac:dyDescent="0.25">
      <c r="A250" s="401"/>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row>
    <row xmlns:x14ac="http://schemas.microsoft.com/office/spreadsheetml/2009/9/ac" r="251" s="3" customFormat="true" x14ac:dyDescent="0.25">
      <c r="A251" s="401"/>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row>
    <row xmlns:x14ac="http://schemas.microsoft.com/office/spreadsheetml/2009/9/ac" r="252" s="3" customFormat="true" x14ac:dyDescent="0.25">
      <c r="A252" s="401"/>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row>
    <row xmlns:x14ac="http://schemas.microsoft.com/office/spreadsheetml/2009/9/ac" r="253" s="3" customFormat="true" x14ac:dyDescent="0.25">
      <c r="A253" s="401"/>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row>
    <row xmlns:x14ac="http://schemas.microsoft.com/office/spreadsheetml/2009/9/ac" r="254" s="3" customFormat="true" x14ac:dyDescent="0.25">
      <c r="A254" s="401"/>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row>
    <row xmlns:x14ac="http://schemas.microsoft.com/office/spreadsheetml/2009/9/ac" r="255" s="3" customFormat="true" x14ac:dyDescent="0.25">
      <c r="A255" s="401"/>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row>
    <row xmlns:x14ac="http://schemas.microsoft.com/office/spreadsheetml/2009/9/ac" r="256" s="3" customFormat="true" x14ac:dyDescent="0.25">
      <c r="A256" s="401"/>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row>
    <row xmlns:x14ac="http://schemas.microsoft.com/office/spreadsheetml/2009/9/ac" r="257" s="3" customFormat="true" x14ac:dyDescent="0.25">
      <c r="A257" s="401"/>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row>
    <row xmlns:x14ac="http://schemas.microsoft.com/office/spreadsheetml/2009/9/ac" r="258" s="3" customFormat="true" x14ac:dyDescent="0.25">
      <c r="A258" s="401"/>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row>
    <row xmlns:x14ac="http://schemas.microsoft.com/office/spreadsheetml/2009/9/ac" r="259" s="3" customFormat="true" x14ac:dyDescent="0.25">
      <c r="A259" s="401"/>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row>
    <row xmlns:x14ac="http://schemas.microsoft.com/office/spreadsheetml/2009/9/ac" r="260" s="3" customFormat="true" x14ac:dyDescent="0.25">
      <c r="A260" s="401"/>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row>
    <row xmlns:x14ac="http://schemas.microsoft.com/office/spreadsheetml/2009/9/ac" r="261" s="3" customFormat="true" x14ac:dyDescent="0.25">
      <c r="A261" s="401"/>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row>
    <row xmlns:x14ac="http://schemas.microsoft.com/office/spreadsheetml/2009/9/ac" r="262" s="3" customFormat="true" x14ac:dyDescent="0.25">
      <c r="A262" s="401"/>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row>
    <row xmlns:x14ac="http://schemas.microsoft.com/office/spreadsheetml/2009/9/ac" r="263" s="3" customFormat="true" x14ac:dyDescent="0.25">
      <c r="A263" s="401"/>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row>
    <row xmlns:x14ac="http://schemas.microsoft.com/office/spreadsheetml/2009/9/ac" r="264" s="3" customFormat="true" x14ac:dyDescent="0.25">
      <c r="A264" s="401"/>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row>
    <row xmlns:x14ac="http://schemas.microsoft.com/office/spreadsheetml/2009/9/ac" r="265" s="3" customFormat="true" x14ac:dyDescent="0.25">
      <c r="A265" s="401"/>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row>
    <row xmlns:x14ac="http://schemas.microsoft.com/office/spreadsheetml/2009/9/ac" r="266" s="3" customFormat="true" x14ac:dyDescent="0.25">
      <c r="A266" s="401"/>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row>
    <row xmlns:x14ac="http://schemas.microsoft.com/office/spreadsheetml/2009/9/ac" r="267" s="3" customFormat="true" x14ac:dyDescent="0.25">
      <c r="A267" s="401"/>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row>
    <row xmlns:x14ac="http://schemas.microsoft.com/office/spreadsheetml/2009/9/ac" r="268" s="3" customFormat="true" x14ac:dyDescent="0.25">
      <c r="A268" s="401"/>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row>
    <row xmlns:x14ac="http://schemas.microsoft.com/office/spreadsheetml/2009/9/ac" r="269" s="3" customFormat="true" x14ac:dyDescent="0.25">
      <c r="A269" s="401"/>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row>
    <row xmlns:x14ac="http://schemas.microsoft.com/office/spreadsheetml/2009/9/ac" r="270" s="3" customFormat="true" x14ac:dyDescent="0.25">
      <c r="A270" s="401"/>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row>
    <row xmlns:x14ac="http://schemas.microsoft.com/office/spreadsheetml/2009/9/ac" r="271" s="3" customFormat="true" x14ac:dyDescent="0.25">
      <c r="A271" s="401"/>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row>
    <row xmlns:x14ac="http://schemas.microsoft.com/office/spreadsheetml/2009/9/ac" r="272" s="3" customFormat="true" x14ac:dyDescent="0.25">
      <c r="A272" s="401"/>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row>
    <row xmlns:x14ac="http://schemas.microsoft.com/office/spreadsheetml/2009/9/ac" r="273" s="3" customFormat="true" x14ac:dyDescent="0.25">
      <c r="A273" s="401"/>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row>
    <row xmlns:x14ac="http://schemas.microsoft.com/office/spreadsheetml/2009/9/ac" r="274" s="3" customFormat="true" x14ac:dyDescent="0.25">
      <c r="A274" s="401"/>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row>
    <row xmlns:x14ac="http://schemas.microsoft.com/office/spreadsheetml/2009/9/ac" r="275" s="3" customFormat="true" x14ac:dyDescent="0.25">
      <c r="A275" s="401"/>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row>
    <row xmlns:x14ac="http://schemas.microsoft.com/office/spreadsheetml/2009/9/ac" r="276" s="3" customFormat="true" x14ac:dyDescent="0.25">
      <c r="A276" s="401"/>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row>
    <row xmlns:x14ac="http://schemas.microsoft.com/office/spreadsheetml/2009/9/ac" r="277" s="3" customFormat="true" x14ac:dyDescent="0.25">
      <c r="A277" s="401"/>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row>
    <row xmlns:x14ac="http://schemas.microsoft.com/office/spreadsheetml/2009/9/ac" r="278" s="3" customFormat="true" x14ac:dyDescent="0.25">
      <c r="A278" s="401"/>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row>
    <row xmlns:x14ac="http://schemas.microsoft.com/office/spreadsheetml/2009/9/ac" r="279" s="3" customFormat="true" x14ac:dyDescent="0.25">
      <c r="A279" s="401"/>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row>
    <row xmlns:x14ac="http://schemas.microsoft.com/office/spreadsheetml/2009/9/ac" r="280" s="3" customFormat="true" x14ac:dyDescent="0.25">
      <c r="A280" s="401"/>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row>
    <row xmlns:x14ac="http://schemas.microsoft.com/office/spreadsheetml/2009/9/ac" r="281" s="3" customFormat="true" x14ac:dyDescent="0.25">
      <c r="A281" s="401"/>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row>
    <row xmlns:x14ac="http://schemas.microsoft.com/office/spreadsheetml/2009/9/ac" r="282" s="3" customFormat="true" x14ac:dyDescent="0.25">
      <c r="A282" s="401"/>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row>
    <row xmlns:x14ac="http://schemas.microsoft.com/office/spreadsheetml/2009/9/ac" r="283" s="3" customFormat="true" x14ac:dyDescent="0.25">
      <c r="A283" s="401"/>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row>
    <row xmlns:x14ac="http://schemas.microsoft.com/office/spreadsheetml/2009/9/ac" r="284" s="3" customFormat="true" x14ac:dyDescent="0.25">
      <c r="A284" s="401"/>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row>
    <row xmlns:x14ac="http://schemas.microsoft.com/office/spreadsheetml/2009/9/ac" r="285" s="3" customFormat="true" x14ac:dyDescent="0.25">
      <c r="A285" s="401"/>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row>
    <row xmlns:x14ac="http://schemas.microsoft.com/office/spreadsheetml/2009/9/ac" r="286" s="3" customFormat="true" x14ac:dyDescent="0.25">
      <c r="A286" s="401"/>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row>
    <row xmlns:x14ac="http://schemas.microsoft.com/office/spreadsheetml/2009/9/ac" r="287" s="3" customFormat="true" x14ac:dyDescent="0.25">
      <c r="A287" s="401"/>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row>
    <row xmlns:x14ac="http://schemas.microsoft.com/office/spreadsheetml/2009/9/ac" r="288" s="3" customFormat="true" x14ac:dyDescent="0.25">
      <c r="A288" s="401"/>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row>
    <row xmlns:x14ac="http://schemas.microsoft.com/office/spreadsheetml/2009/9/ac" r="289" s="3" customFormat="true" x14ac:dyDescent="0.25">
      <c r="A289" s="401"/>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row>
    <row xmlns:x14ac="http://schemas.microsoft.com/office/spreadsheetml/2009/9/ac" r="290" s="3" customFormat="true" x14ac:dyDescent="0.25">
      <c r="A290" s="401"/>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row>
    <row xmlns:x14ac="http://schemas.microsoft.com/office/spreadsheetml/2009/9/ac" r="291" s="3" customFormat="true" x14ac:dyDescent="0.25">
      <c r="A291" s="401"/>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row>
    <row xmlns:x14ac="http://schemas.microsoft.com/office/spreadsheetml/2009/9/ac" r="292" s="3" customFormat="true" x14ac:dyDescent="0.25">
      <c r="A292" s="401"/>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row>
    <row xmlns:x14ac="http://schemas.microsoft.com/office/spreadsheetml/2009/9/ac" r="293" s="3" customFormat="true" x14ac:dyDescent="0.25">
      <c r="A293" s="401"/>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row>
    <row xmlns:x14ac="http://schemas.microsoft.com/office/spreadsheetml/2009/9/ac" r="294" s="3" customFormat="true" x14ac:dyDescent="0.25">
      <c r="A294" s="401"/>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row>
    <row xmlns:x14ac="http://schemas.microsoft.com/office/spreadsheetml/2009/9/ac" r="295" s="3" customFormat="true" x14ac:dyDescent="0.25">
      <c r="A295" s="401"/>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row>
    <row xmlns:x14ac="http://schemas.microsoft.com/office/spreadsheetml/2009/9/ac" r="296" s="3" customFormat="true" x14ac:dyDescent="0.25">
      <c r="A296" s="401"/>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row>
    <row xmlns:x14ac="http://schemas.microsoft.com/office/spreadsheetml/2009/9/ac" r="297" s="3" customFormat="true" x14ac:dyDescent="0.25">
      <c r="A297" s="401"/>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row>
    <row xmlns:x14ac="http://schemas.microsoft.com/office/spreadsheetml/2009/9/ac" r="298" s="3" customFormat="true" x14ac:dyDescent="0.25">
      <c r="A298" s="401"/>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row>
    <row xmlns:x14ac="http://schemas.microsoft.com/office/spreadsheetml/2009/9/ac" r="299" s="3" customFormat="true" x14ac:dyDescent="0.25">
      <c r="A299" s="401"/>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row>
    <row xmlns:x14ac="http://schemas.microsoft.com/office/spreadsheetml/2009/9/ac" r="300" s="3" customFormat="true" x14ac:dyDescent="0.25">
      <c r="A300" s="401"/>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row>
    <row xmlns:x14ac="http://schemas.microsoft.com/office/spreadsheetml/2009/9/ac" r="301" s="3" customFormat="true" x14ac:dyDescent="0.25">
      <c r="A301" s="401"/>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row>
    <row xmlns:x14ac="http://schemas.microsoft.com/office/spreadsheetml/2009/9/ac" r="302" s="3" customFormat="true" x14ac:dyDescent="0.25">
      <c r="A302" s="401"/>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row>
    <row xmlns:x14ac="http://schemas.microsoft.com/office/spreadsheetml/2009/9/ac" r="303" s="3" customFormat="true" x14ac:dyDescent="0.25">
      <c r="A303" s="401"/>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row>
    <row xmlns:x14ac="http://schemas.microsoft.com/office/spreadsheetml/2009/9/ac" r="304" s="3" customFormat="true" x14ac:dyDescent="0.25">
      <c r="A304" s="401"/>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row>
    <row xmlns:x14ac="http://schemas.microsoft.com/office/spreadsheetml/2009/9/ac" r="305" s="3" customFormat="true" x14ac:dyDescent="0.25">
      <c r="A305" s="401"/>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row>
    <row xmlns:x14ac="http://schemas.microsoft.com/office/spreadsheetml/2009/9/ac" r="306" s="3" customFormat="true" x14ac:dyDescent="0.25">
      <c r="A306" s="401"/>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row>
    <row xmlns:x14ac="http://schemas.microsoft.com/office/spreadsheetml/2009/9/ac" r="307" s="3" customFormat="true" x14ac:dyDescent="0.25">
      <c r="A307" s="401"/>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row>
    <row xmlns:x14ac="http://schemas.microsoft.com/office/spreadsheetml/2009/9/ac" r="308" s="3" customFormat="true" x14ac:dyDescent="0.25">
      <c r="A308" s="401"/>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row>
    <row xmlns:x14ac="http://schemas.microsoft.com/office/spreadsheetml/2009/9/ac" r="309" s="3" customFormat="true" x14ac:dyDescent="0.25">
      <c r="A309" s="401"/>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row>
    <row xmlns:x14ac="http://schemas.microsoft.com/office/spreadsheetml/2009/9/ac" r="310" s="3" customFormat="true" x14ac:dyDescent="0.25">
      <c r="A310" s="401"/>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row>
    <row xmlns:x14ac="http://schemas.microsoft.com/office/spreadsheetml/2009/9/ac" r="311" s="3" customFormat="true" x14ac:dyDescent="0.25">
      <c r="A311" s="401"/>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row>
    <row xmlns:x14ac="http://schemas.microsoft.com/office/spreadsheetml/2009/9/ac" r="312" s="3" customFormat="true" x14ac:dyDescent="0.25">
      <c r="A312" s="401"/>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row>
    <row xmlns:x14ac="http://schemas.microsoft.com/office/spreadsheetml/2009/9/ac" r="313" s="3" customFormat="true" x14ac:dyDescent="0.25">
      <c r="A313" s="401"/>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row>
    <row xmlns:x14ac="http://schemas.microsoft.com/office/spreadsheetml/2009/9/ac" r="314" s="3" customFormat="true" x14ac:dyDescent="0.25">
      <c r="A314" s="401"/>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row>
    <row xmlns:x14ac="http://schemas.microsoft.com/office/spreadsheetml/2009/9/ac" r="315" s="3" customFormat="true" x14ac:dyDescent="0.25">
      <c r="A315" s="401"/>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row>
    <row xmlns:x14ac="http://schemas.microsoft.com/office/spreadsheetml/2009/9/ac" r="316" s="3" customFormat="true" x14ac:dyDescent="0.25">
      <c r="A316" s="401"/>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row>
    <row xmlns:x14ac="http://schemas.microsoft.com/office/spreadsheetml/2009/9/ac" r="317" s="3" customFormat="true" x14ac:dyDescent="0.25">
      <c r="A317" s="401"/>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row>
    <row xmlns:x14ac="http://schemas.microsoft.com/office/spreadsheetml/2009/9/ac" r="318" s="3" customFormat="true" x14ac:dyDescent="0.25">
      <c r="A318" s="401"/>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row>
    <row xmlns:x14ac="http://schemas.microsoft.com/office/spreadsheetml/2009/9/ac" r="319" s="3" customFormat="true" x14ac:dyDescent="0.25">
      <c r="A319" s="401"/>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row>
    <row xmlns:x14ac="http://schemas.microsoft.com/office/spreadsheetml/2009/9/ac" r="320" s="3" customFormat="true" x14ac:dyDescent="0.25">
      <c r="A320" s="401"/>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row>
    <row xmlns:x14ac="http://schemas.microsoft.com/office/spreadsheetml/2009/9/ac" r="321" s="3" customFormat="true" x14ac:dyDescent="0.25">
      <c r="A321" s="401"/>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row>
    <row xmlns:x14ac="http://schemas.microsoft.com/office/spreadsheetml/2009/9/ac" r="322" s="3" customFormat="true" x14ac:dyDescent="0.25">
      <c r="A322" s="401"/>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row>
    <row xmlns:x14ac="http://schemas.microsoft.com/office/spreadsheetml/2009/9/ac" r="323" s="3" customFormat="true" x14ac:dyDescent="0.25">
      <c r="A323" s="401"/>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row>
    <row xmlns:x14ac="http://schemas.microsoft.com/office/spreadsheetml/2009/9/ac" r="324" s="3" customFormat="true" x14ac:dyDescent="0.25">
      <c r="A324" s="401"/>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row>
    <row xmlns:x14ac="http://schemas.microsoft.com/office/spreadsheetml/2009/9/ac" r="325" s="3" customFormat="true" x14ac:dyDescent="0.25">
      <c r="A325" s="401"/>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row>
    <row xmlns:x14ac="http://schemas.microsoft.com/office/spreadsheetml/2009/9/ac" r="326" s="3" customFormat="true" x14ac:dyDescent="0.25">
      <c r="A326" s="401"/>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row>
    <row xmlns:x14ac="http://schemas.microsoft.com/office/spreadsheetml/2009/9/ac" r="327" s="3" customFormat="true" x14ac:dyDescent="0.25">
      <c r="A327" s="401"/>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row>
    <row xmlns:x14ac="http://schemas.microsoft.com/office/spreadsheetml/2009/9/ac" r="328" s="3" customFormat="true" x14ac:dyDescent="0.25">
      <c r="A328" s="401"/>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row>
    <row xmlns:x14ac="http://schemas.microsoft.com/office/spreadsheetml/2009/9/ac" r="329" s="3" customFormat="true" x14ac:dyDescent="0.25">
      <c r="A329" s="401"/>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row>
    <row xmlns:x14ac="http://schemas.microsoft.com/office/spreadsheetml/2009/9/ac" r="330" s="3" customFormat="true" x14ac:dyDescent="0.25">
      <c r="A330" s="401"/>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row>
    <row xmlns:x14ac="http://schemas.microsoft.com/office/spreadsheetml/2009/9/ac" r="331" s="3" customFormat="true" x14ac:dyDescent="0.25">
      <c r="A331" s="401"/>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row>
    <row xmlns:x14ac="http://schemas.microsoft.com/office/spreadsheetml/2009/9/ac" r="332" s="3" customFormat="true" x14ac:dyDescent="0.25">
      <c r="A332" s="401"/>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row>
    <row xmlns:x14ac="http://schemas.microsoft.com/office/spreadsheetml/2009/9/ac" r="333" s="3" customFormat="true" x14ac:dyDescent="0.25">
      <c r="A333" s="401"/>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row>
    <row xmlns:x14ac="http://schemas.microsoft.com/office/spreadsheetml/2009/9/ac" r="334" s="3" customFormat="true" x14ac:dyDescent="0.25">
      <c r="A334" s="401"/>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row>
    <row xmlns:x14ac="http://schemas.microsoft.com/office/spreadsheetml/2009/9/ac" r="335" s="3" customFormat="true" x14ac:dyDescent="0.25">
      <c r="A335" s="401"/>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row>
    <row xmlns:x14ac="http://schemas.microsoft.com/office/spreadsheetml/2009/9/ac" r="336" s="3" customFormat="true" x14ac:dyDescent="0.25">
      <c r="A336" s="401"/>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row>
    <row xmlns:x14ac="http://schemas.microsoft.com/office/spreadsheetml/2009/9/ac" r="337" s="3" customFormat="true" x14ac:dyDescent="0.25">
      <c r="A337" s="401"/>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row>
    <row xmlns:x14ac="http://schemas.microsoft.com/office/spreadsheetml/2009/9/ac" r="338" s="3" customFormat="true" x14ac:dyDescent="0.25">
      <c r="A338" s="401"/>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row>
    <row xmlns:x14ac="http://schemas.microsoft.com/office/spreadsheetml/2009/9/ac" r="339" s="3" customFormat="true" x14ac:dyDescent="0.25">
      <c r="A339" s="401"/>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row>
    <row xmlns:x14ac="http://schemas.microsoft.com/office/spreadsheetml/2009/9/ac" r="340" s="3" customFormat="true" x14ac:dyDescent="0.25">
      <c r="A340" s="401"/>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row>
    <row xmlns:x14ac="http://schemas.microsoft.com/office/spreadsheetml/2009/9/ac" r="341" s="3" customFormat="true" x14ac:dyDescent="0.25">
      <c r="A341" s="401"/>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row>
    <row xmlns:x14ac="http://schemas.microsoft.com/office/spreadsheetml/2009/9/ac" r="342" s="3" customFormat="true" x14ac:dyDescent="0.25">
      <c r="A342" s="401"/>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row>
    <row xmlns:x14ac="http://schemas.microsoft.com/office/spreadsheetml/2009/9/ac" r="343" s="3" customFormat="true" x14ac:dyDescent="0.25">
      <c r="A343" s="401"/>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row>
    <row xmlns:x14ac="http://schemas.microsoft.com/office/spreadsheetml/2009/9/ac" r="344" s="3" customFormat="true" x14ac:dyDescent="0.25">
      <c r="A344" s="401"/>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row>
    <row xmlns:x14ac="http://schemas.microsoft.com/office/spreadsheetml/2009/9/ac" r="345" s="3" customFormat="true" x14ac:dyDescent="0.25">
      <c r="A345" s="401"/>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row>
    <row xmlns:x14ac="http://schemas.microsoft.com/office/spreadsheetml/2009/9/ac" r="346" s="3" customFormat="true" x14ac:dyDescent="0.25">
      <c r="A346" s="401"/>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row>
    <row xmlns:x14ac="http://schemas.microsoft.com/office/spreadsheetml/2009/9/ac" r="347" s="3" customFormat="true" x14ac:dyDescent="0.25">
      <c r="A347" s="401"/>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row>
    <row xmlns:x14ac="http://schemas.microsoft.com/office/spreadsheetml/2009/9/ac" r="348" s="3" customFormat="true" x14ac:dyDescent="0.25">
      <c r="A348" s="401"/>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row>
    <row xmlns:x14ac="http://schemas.microsoft.com/office/spreadsheetml/2009/9/ac" r="349" s="3" customFormat="true" x14ac:dyDescent="0.25">
      <c r="A349" s="401"/>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row>
    <row xmlns:x14ac="http://schemas.microsoft.com/office/spreadsheetml/2009/9/ac" r="350" s="3" customFormat="true" x14ac:dyDescent="0.25">
      <c r="A350" s="401"/>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row>
    <row xmlns:x14ac="http://schemas.microsoft.com/office/spreadsheetml/2009/9/ac" r="351" s="3" customFormat="true" x14ac:dyDescent="0.25">
      <c r="A351" s="401"/>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row>
    <row xmlns:x14ac="http://schemas.microsoft.com/office/spreadsheetml/2009/9/ac" r="352" s="3" customFormat="true" x14ac:dyDescent="0.25">
      <c r="A352" s="401"/>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row>
    <row xmlns:x14ac="http://schemas.microsoft.com/office/spreadsheetml/2009/9/ac" r="353" s="3" customFormat="true" x14ac:dyDescent="0.25">
      <c r="A353" s="401"/>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row>
    <row xmlns:x14ac="http://schemas.microsoft.com/office/spreadsheetml/2009/9/ac" r="354" s="3" customFormat="true" x14ac:dyDescent="0.25">
      <c r="A354" s="401"/>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row>
    <row xmlns:x14ac="http://schemas.microsoft.com/office/spreadsheetml/2009/9/ac" r="355" s="3" customFormat="true" x14ac:dyDescent="0.25">
      <c r="A355" s="401"/>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row>
    <row xmlns:x14ac="http://schemas.microsoft.com/office/spreadsheetml/2009/9/ac" r="356" s="3" customFormat="true" x14ac:dyDescent="0.25">
      <c r="A356" s="401"/>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row>
    <row xmlns:x14ac="http://schemas.microsoft.com/office/spreadsheetml/2009/9/ac" r="357" s="3" customFormat="true" x14ac:dyDescent="0.25">
      <c r="A357" s="401"/>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row>
    <row xmlns:x14ac="http://schemas.microsoft.com/office/spreadsheetml/2009/9/ac" r="358" s="3" customFormat="true" x14ac:dyDescent="0.25">
      <c r="A358" s="401"/>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row>
    <row xmlns:x14ac="http://schemas.microsoft.com/office/spreadsheetml/2009/9/ac" r="359" s="3" customFormat="true" x14ac:dyDescent="0.25">
      <c r="A359" s="401"/>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row>
    <row xmlns:x14ac="http://schemas.microsoft.com/office/spreadsheetml/2009/9/ac" r="360" s="3" customFormat="true" x14ac:dyDescent="0.25">
      <c r="A360" s="401"/>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row>
    <row xmlns:x14ac="http://schemas.microsoft.com/office/spreadsheetml/2009/9/ac" r="361" s="3" customFormat="true" x14ac:dyDescent="0.25">
      <c r="A361" s="401"/>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row>
    <row xmlns:x14ac="http://schemas.microsoft.com/office/spreadsheetml/2009/9/ac" r="362" s="3" customFormat="true" x14ac:dyDescent="0.25">
      <c r="A362" s="401"/>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row>
    <row xmlns:x14ac="http://schemas.microsoft.com/office/spreadsheetml/2009/9/ac" r="363" s="3" customFormat="true" x14ac:dyDescent="0.25">
      <c r="A363" s="401"/>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row>
    <row xmlns:x14ac="http://schemas.microsoft.com/office/spreadsheetml/2009/9/ac" r="364" s="3" customFormat="true" x14ac:dyDescent="0.25">
      <c r="A364" s="401"/>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row>
    <row xmlns:x14ac="http://schemas.microsoft.com/office/spreadsheetml/2009/9/ac" r="365" s="3" customFormat="true" x14ac:dyDescent="0.25">
      <c r="A365" s="401"/>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row>
    <row xmlns:x14ac="http://schemas.microsoft.com/office/spreadsheetml/2009/9/ac" r="366" s="3" customFormat="true" x14ac:dyDescent="0.25">
      <c r="A366" s="401"/>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row>
    <row xmlns:x14ac="http://schemas.microsoft.com/office/spreadsheetml/2009/9/ac" r="367" s="3" customFormat="true" x14ac:dyDescent="0.25">
      <c r="A367" s="401"/>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row>
    <row xmlns:x14ac="http://schemas.microsoft.com/office/spreadsheetml/2009/9/ac" r="368" s="3" customFormat="true" x14ac:dyDescent="0.25">
      <c r="A368" s="401"/>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row>
    <row xmlns:x14ac="http://schemas.microsoft.com/office/spreadsheetml/2009/9/ac" r="369" s="3" customFormat="true" x14ac:dyDescent="0.25">
      <c r="A369" s="401"/>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row>
    <row xmlns:x14ac="http://schemas.microsoft.com/office/spreadsheetml/2009/9/ac" r="370" s="3" customFormat="true" x14ac:dyDescent="0.25">
      <c r="A370" s="401"/>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row>
    <row xmlns:x14ac="http://schemas.microsoft.com/office/spreadsheetml/2009/9/ac" r="371" s="3" customFormat="true" x14ac:dyDescent="0.25">
      <c r="A371" s="401"/>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row>
    <row xmlns:x14ac="http://schemas.microsoft.com/office/spreadsheetml/2009/9/ac" r="372" s="3" customFormat="true" x14ac:dyDescent="0.25">
      <c r="A372" s="401"/>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row>
    <row xmlns:x14ac="http://schemas.microsoft.com/office/spreadsheetml/2009/9/ac" r="373" s="3" customFormat="true" x14ac:dyDescent="0.25">
      <c r="A373" s="401"/>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row>
    <row xmlns:x14ac="http://schemas.microsoft.com/office/spreadsheetml/2009/9/ac" r="374" s="3" customFormat="true" x14ac:dyDescent="0.25">
      <c r="A374" s="401"/>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row>
    <row xmlns:x14ac="http://schemas.microsoft.com/office/spreadsheetml/2009/9/ac" r="375" s="3" customFormat="true" x14ac:dyDescent="0.25">
      <c r="A375" s="401"/>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row>
    <row xmlns:x14ac="http://schemas.microsoft.com/office/spreadsheetml/2009/9/ac" r="376" s="3" customFormat="true" x14ac:dyDescent="0.25">
      <c r="A376" s="401"/>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row>
    <row xmlns:x14ac="http://schemas.microsoft.com/office/spreadsheetml/2009/9/ac" r="377" s="3" customFormat="true" x14ac:dyDescent="0.25">
      <c r="A377" s="401"/>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row>
    <row xmlns:x14ac="http://schemas.microsoft.com/office/spreadsheetml/2009/9/ac" r="378" s="3" customFormat="true" x14ac:dyDescent="0.25">
      <c r="A378" s="401"/>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row>
    <row xmlns:x14ac="http://schemas.microsoft.com/office/spreadsheetml/2009/9/ac" r="379" s="3" customFormat="true" x14ac:dyDescent="0.25">
      <c r="A379" s="401"/>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row>
    <row xmlns:x14ac="http://schemas.microsoft.com/office/spreadsheetml/2009/9/ac" r="380" s="3" customFormat="true" x14ac:dyDescent="0.25">
      <c r="A380" s="401"/>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row>
    <row xmlns:x14ac="http://schemas.microsoft.com/office/spreadsheetml/2009/9/ac" r="381" s="3" customFormat="true" x14ac:dyDescent="0.25">
      <c r="A381" s="401"/>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row>
    <row xmlns:x14ac="http://schemas.microsoft.com/office/spreadsheetml/2009/9/ac" r="382" s="3" customFormat="true" x14ac:dyDescent="0.25">
      <c r="A382" s="401"/>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row>
    <row xmlns:x14ac="http://schemas.microsoft.com/office/spreadsheetml/2009/9/ac" r="383" s="3" customFormat="true" x14ac:dyDescent="0.25">
      <c r="A383" s="401"/>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row>
    <row xmlns:x14ac="http://schemas.microsoft.com/office/spreadsheetml/2009/9/ac" r="384" s="3" customFormat="true" x14ac:dyDescent="0.25">
      <c r="A384" s="401"/>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row>
    <row xmlns:x14ac="http://schemas.microsoft.com/office/spreadsheetml/2009/9/ac" r="385" s="3" customFormat="true" x14ac:dyDescent="0.25">
      <c r="A385" s="401"/>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row>
    <row xmlns:x14ac="http://schemas.microsoft.com/office/spreadsheetml/2009/9/ac" r="386" s="3" customFormat="true" x14ac:dyDescent="0.25">
      <c r="A386" s="401"/>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row>
    <row xmlns:x14ac="http://schemas.microsoft.com/office/spreadsheetml/2009/9/ac" r="387" s="3" customFormat="true" x14ac:dyDescent="0.25">
      <c r="A387" s="401"/>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row>
    <row xmlns:x14ac="http://schemas.microsoft.com/office/spreadsheetml/2009/9/ac" r="388" s="3" customFormat="true" x14ac:dyDescent="0.25">
      <c r="A388" s="401"/>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row>
    <row xmlns:x14ac="http://schemas.microsoft.com/office/spreadsheetml/2009/9/ac" r="389" s="3" customFormat="true" x14ac:dyDescent="0.25">
      <c r="A389" s="401"/>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row>
    <row xmlns:x14ac="http://schemas.microsoft.com/office/spreadsheetml/2009/9/ac" r="390" s="3" customFormat="true" x14ac:dyDescent="0.25">
      <c r="A390" s="401"/>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row>
    <row xmlns:x14ac="http://schemas.microsoft.com/office/spreadsheetml/2009/9/ac" r="391" s="3" customFormat="true" x14ac:dyDescent="0.25">
      <c r="A391" s="401"/>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row>
    <row xmlns:x14ac="http://schemas.microsoft.com/office/spreadsheetml/2009/9/ac" r="392" s="3" customFormat="true" x14ac:dyDescent="0.25">
      <c r="A392" s="401"/>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row>
    <row xmlns:x14ac="http://schemas.microsoft.com/office/spreadsheetml/2009/9/ac" r="393" s="3" customFormat="true" x14ac:dyDescent="0.25">
      <c r="A393" s="401"/>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row>
    <row xmlns:x14ac="http://schemas.microsoft.com/office/spreadsheetml/2009/9/ac" r="394" s="3" customFormat="true" x14ac:dyDescent="0.25">
      <c r="A394" s="401"/>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row>
    <row xmlns:x14ac="http://schemas.microsoft.com/office/spreadsheetml/2009/9/ac" r="395" s="3" customFormat="true" x14ac:dyDescent="0.25">
      <c r="A395" s="401"/>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row>
    <row xmlns:x14ac="http://schemas.microsoft.com/office/spreadsheetml/2009/9/ac" r="396" s="3" customFormat="true" x14ac:dyDescent="0.25">
      <c r="A396" s="401"/>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row>
    <row xmlns:x14ac="http://schemas.microsoft.com/office/spreadsheetml/2009/9/ac" r="397" s="3" customFormat="true" x14ac:dyDescent="0.25">
      <c r="A397" s="401"/>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row>
    <row xmlns:x14ac="http://schemas.microsoft.com/office/spreadsheetml/2009/9/ac" r="398" s="3" customFormat="true" x14ac:dyDescent="0.25">
      <c r="A398" s="401"/>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row>
    <row xmlns:x14ac="http://schemas.microsoft.com/office/spreadsheetml/2009/9/ac" r="399" s="3" customFormat="true" x14ac:dyDescent="0.25">
      <c r="A399" s="401"/>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row>
    <row xmlns:x14ac="http://schemas.microsoft.com/office/spreadsheetml/2009/9/ac" r="400" s="3" customFormat="true" x14ac:dyDescent="0.25">
      <c r="A400" s="401"/>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row>
    <row xmlns:x14ac="http://schemas.microsoft.com/office/spreadsheetml/2009/9/ac" r="401" s="3" customFormat="true" x14ac:dyDescent="0.25">
      <c r="A401" s="401"/>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row>
    <row xmlns:x14ac="http://schemas.microsoft.com/office/spreadsheetml/2009/9/ac" r="402" s="3" customFormat="true" x14ac:dyDescent="0.25">
      <c r="A402" s="401"/>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row>
    <row xmlns:x14ac="http://schemas.microsoft.com/office/spreadsheetml/2009/9/ac" r="403" s="3" customFormat="true" x14ac:dyDescent="0.25">
      <c r="A403" s="401"/>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row>
    <row xmlns:x14ac="http://schemas.microsoft.com/office/spreadsheetml/2009/9/ac" r="404" s="3" customFormat="true" x14ac:dyDescent="0.25">
      <c r="A404" s="401"/>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row>
    <row xmlns:x14ac="http://schemas.microsoft.com/office/spreadsheetml/2009/9/ac" r="405" s="3" customFormat="true" x14ac:dyDescent="0.25">
      <c r="A405" s="401"/>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row>
    <row xmlns:x14ac="http://schemas.microsoft.com/office/spreadsheetml/2009/9/ac" r="406" s="3" customFormat="true" x14ac:dyDescent="0.25">
      <c r="A406" s="401"/>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row>
    <row xmlns:x14ac="http://schemas.microsoft.com/office/spreadsheetml/2009/9/ac" r="407" s="3" customFormat="true" x14ac:dyDescent="0.25">
      <c r="A407" s="401"/>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row>
    <row xmlns:x14ac="http://schemas.microsoft.com/office/spreadsheetml/2009/9/ac" r="408" s="3" customFormat="true" x14ac:dyDescent="0.25">
      <c r="A408" s="401"/>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row>
    <row xmlns:x14ac="http://schemas.microsoft.com/office/spreadsheetml/2009/9/ac" r="409" s="3" customFormat="true" x14ac:dyDescent="0.25">
      <c r="A409" s="401"/>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row>
    <row xmlns:x14ac="http://schemas.microsoft.com/office/spreadsheetml/2009/9/ac" r="410" s="3" customFormat="true" x14ac:dyDescent="0.25">
      <c r="A410" s="401"/>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row>
    <row xmlns:x14ac="http://schemas.microsoft.com/office/spreadsheetml/2009/9/ac" r="411" s="3" customFormat="true" x14ac:dyDescent="0.25">
      <c r="A411" s="401"/>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row>
    <row xmlns:x14ac="http://schemas.microsoft.com/office/spreadsheetml/2009/9/ac" r="412" s="3" customFormat="true" x14ac:dyDescent="0.25">
      <c r="A412" s="401"/>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row>
    <row xmlns:x14ac="http://schemas.microsoft.com/office/spreadsheetml/2009/9/ac" r="413" s="3" customFormat="true" x14ac:dyDescent="0.25">
      <c r="A413" s="401"/>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row>
    <row xmlns:x14ac="http://schemas.microsoft.com/office/spreadsheetml/2009/9/ac" r="414" s="3" customFormat="true" x14ac:dyDescent="0.25">
      <c r="A414" s="401"/>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row>
    <row xmlns:x14ac="http://schemas.microsoft.com/office/spreadsheetml/2009/9/ac" r="415" s="3" customFormat="true" x14ac:dyDescent="0.25">
      <c r="A415" s="401"/>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row>
    <row xmlns:x14ac="http://schemas.microsoft.com/office/spreadsheetml/2009/9/ac" r="416" s="3" customFormat="true" x14ac:dyDescent="0.25">
      <c r="A416" s="401"/>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row>
    <row xmlns:x14ac="http://schemas.microsoft.com/office/spreadsheetml/2009/9/ac" r="417" s="3" customFormat="true" x14ac:dyDescent="0.25">
      <c r="A417" s="401"/>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row>
    <row xmlns:x14ac="http://schemas.microsoft.com/office/spreadsheetml/2009/9/ac" r="418" s="3" customFormat="true" x14ac:dyDescent="0.25">
      <c r="A418" s="401"/>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row>
    <row xmlns:x14ac="http://schemas.microsoft.com/office/spreadsheetml/2009/9/ac" r="419" s="3" customFormat="true" x14ac:dyDescent="0.25">
      <c r="A419" s="401"/>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row>
    <row xmlns:x14ac="http://schemas.microsoft.com/office/spreadsheetml/2009/9/ac" r="420" s="3" customFormat="true" x14ac:dyDescent="0.25">
      <c r="A420" s="401"/>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row>
    <row xmlns:x14ac="http://schemas.microsoft.com/office/spreadsheetml/2009/9/ac" r="421" s="3" customFormat="true" x14ac:dyDescent="0.25">
      <c r="A421" s="401"/>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row>
    <row xmlns:x14ac="http://schemas.microsoft.com/office/spreadsheetml/2009/9/ac" r="422" s="3" customFormat="true" x14ac:dyDescent="0.25">
      <c r="A422" s="401"/>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row>
    <row xmlns:x14ac="http://schemas.microsoft.com/office/spreadsheetml/2009/9/ac" r="423" s="3" customFormat="true" x14ac:dyDescent="0.25">
      <c r="A423" s="401"/>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row>
    <row xmlns:x14ac="http://schemas.microsoft.com/office/spreadsheetml/2009/9/ac" r="424" s="3" customFormat="true" x14ac:dyDescent="0.25">
      <c r="A424" s="401"/>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row>
    <row xmlns:x14ac="http://schemas.microsoft.com/office/spreadsheetml/2009/9/ac" r="425" s="3" customFormat="true" x14ac:dyDescent="0.25">
      <c r="A425" s="401"/>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row>
    <row xmlns:x14ac="http://schemas.microsoft.com/office/spreadsheetml/2009/9/ac" r="426" s="3" customFormat="true" x14ac:dyDescent="0.25">
      <c r="A426" s="401"/>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row>
    <row xmlns:x14ac="http://schemas.microsoft.com/office/spreadsheetml/2009/9/ac" r="427" s="3" customFormat="true" x14ac:dyDescent="0.25">
      <c r="A427" s="401"/>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row>
    <row xmlns:x14ac="http://schemas.microsoft.com/office/spreadsheetml/2009/9/ac" r="428" s="3" customFormat="true" x14ac:dyDescent="0.25">
      <c r="A428" s="401"/>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row>
    <row xmlns:x14ac="http://schemas.microsoft.com/office/spreadsheetml/2009/9/ac" r="429" s="3" customFormat="true" x14ac:dyDescent="0.25">
      <c r="A429" s="401"/>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row>
    <row xmlns:x14ac="http://schemas.microsoft.com/office/spreadsheetml/2009/9/ac" r="430" s="3" customFormat="true" x14ac:dyDescent="0.25">
      <c r="A430" s="401"/>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row>
    <row xmlns:x14ac="http://schemas.microsoft.com/office/spreadsheetml/2009/9/ac" r="431" s="3" customFormat="true" x14ac:dyDescent="0.25">
      <c r="A431" s="401"/>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row>
    <row xmlns:x14ac="http://schemas.microsoft.com/office/spreadsheetml/2009/9/ac" r="432" s="3" customFormat="true" x14ac:dyDescent="0.25">
      <c r="A432" s="401"/>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row>
    <row xmlns:x14ac="http://schemas.microsoft.com/office/spreadsheetml/2009/9/ac" r="433" s="3" customFormat="true" x14ac:dyDescent="0.25">
      <c r="A433" s="401"/>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row>
    <row xmlns:x14ac="http://schemas.microsoft.com/office/spreadsheetml/2009/9/ac" r="434" s="3" customFormat="true" x14ac:dyDescent="0.25">
      <c r="A434" s="401"/>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row>
    <row xmlns:x14ac="http://schemas.microsoft.com/office/spreadsheetml/2009/9/ac" r="435" s="3" customFormat="true" x14ac:dyDescent="0.25">
      <c r="A435" s="401"/>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row>
    <row xmlns:x14ac="http://schemas.microsoft.com/office/spreadsheetml/2009/9/ac" r="436" s="3" customFormat="true" x14ac:dyDescent="0.25">
      <c r="A436" s="401"/>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row>
    <row xmlns:x14ac="http://schemas.microsoft.com/office/spreadsheetml/2009/9/ac" r="437" s="3" customFormat="true" x14ac:dyDescent="0.25">
      <c r="A437" s="401"/>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row>
    <row xmlns:x14ac="http://schemas.microsoft.com/office/spreadsheetml/2009/9/ac" r="438" s="3" customFormat="true" x14ac:dyDescent="0.25">
      <c r="A438" s="401"/>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row>
    <row xmlns:x14ac="http://schemas.microsoft.com/office/spreadsheetml/2009/9/ac" r="439" s="3" customFormat="true" x14ac:dyDescent="0.25">
      <c r="A439" s="401"/>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row>
    <row xmlns:x14ac="http://schemas.microsoft.com/office/spreadsheetml/2009/9/ac" r="440" s="3" customFormat="true" x14ac:dyDescent="0.25">
      <c r="A440" s="401"/>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row>
    <row xmlns:x14ac="http://schemas.microsoft.com/office/spreadsheetml/2009/9/ac" r="441" s="3" customFormat="true" x14ac:dyDescent="0.25">
      <c r="A441" s="401"/>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row>
    <row xmlns:x14ac="http://schemas.microsoft.com/office/spreadsheetml/2009/9/ac" r="442" s="3" customFormat="true" x14ac:dyDescent="0.25">
      <c r="A442" s="401"/>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row>
    <row xmlns:x14ac="http://schemas.microsoft.com/office/spreadsheetml/2009/9/ac" r="443" s="3" customFormat="true" x14ac:dyDescent="0.25">
      <c r="A443" s="401"/>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row>
    <row xmlns:x14ac="http://schemas.microsoft.com/office/spreadsheetml/2009/9/ac" r="444" s="3" customFormat="true" x14ac:dyDescent="0.25">
      <c r="A444" s="401"/>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row>
    <row xmlns:x14ac="http://schemas.microsoft.com/office/spreadsheetml/2009/9/ac" r="445" s="3" customFormat="true" x14ac:dyDescent="0.25">
      <c r="A445" s="401"/>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row>
    <row xmlns:x14ac="http://schemas.microsoft.com/office/spreadsheetml/2009/9/ac" r="446" s="3" customFormat="true" x14ac:dyDescent="0.25">
      <c r="A446" s="401"/>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row>
    <row xmlns:x14ac="http://schemas.microsoft.com/office/spreadsheetml/2009/9/ac" r="447" s="3" customFormat="true" x14ac:dyDescent="0.25">
      <c r="A447" s="401"/>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row>
    <row xmlns:x14ac="http://schemas.microsoft.com/office/spreadsheetml/2009/9/ac" r="448" s="3" customFormat="true" x14ac:dyDescent="0.25">
      <c r="A448" s="401"/>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row>
    <row xmlns:x14ac="http://schemas.microsoft.com/office/spreadsheetml/2009/9/ac" r="449" s="3" customFormat="true" x14ac:dyDescent="0.25">
      <c r="A449" s="401"/>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row>
    <row xmlns:x14ac="http://schemas.microsoft.com/office/spreadsheetml/2009/9/ac" r="450" s="3" customFormat="true" x14ac:dyDescent="0.25">
      <c r="A450" s="401"/>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row>
    <row xmlns:x14ac="http://schemas.microsoft.com/office/spreadsheetml/2009/9/ac" r="451" s="3" customFormat="true" x14ac:dyDescent="0.25">
      <c r="A451" s="401"/>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row>
    <row xmlns:x14ac="http://schemas.microsoft.com/office/spreadsheetml/2009/9/ac" r="452" s="3" customFormat="true" x14ac:dyDescent="0.25">
      <c r="A452" s="401"/>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row>
    <row xmlns:x14ac="http://schemas.microsoft.com/office/spreadsheetml/2009/9/ac" r="453" s="3" customFormat="true" x14ac:dyDescent="0.25">
      <c r="A453" s="401"/>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row>
    <row xmlns:x14ac="http://schemas.microsoft.com/office/spreadsheetml/2009/9/ac" r="454" s="3" customFormat="true" x14ac:dyDescent="0.25">
      <c r="A454" s="401"/>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row>
    <row xmlns:x14ac="http://schemas.microsoft.com/office/spreadsheetml/2009/9/ac" r="455" s="3" customFormat="true" x14ac:dyDescent="0.25">
      <c r="A455" s="401"/>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row>
    <row xmlns:x14ac="http://schemas.microsoft.com/office/spreadsheetml/2009/9/ac" r="456" s="3" customFormat="true" x14ac:dyDescent="0.25">
      <c r="A456" s="401"/>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row>
    <row xmlns:x14ac="http://schemas.microsoft.com/office/spreadsheetml/2009/9/ac" r="457" s="3" customFormat="true" x14ac:dyDescent="0.25">
      <c r="A457" s="401"/>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row>
    <row xmlns:x14ac="http://schemas.microsoft.com/office/spreadsheetml/2009/9/ac" r="458" s="3" customFormat="true" x14ac:dyDescent="0.25">
      <c r="A458" s="401"/>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row>
    <row xmlns:x14ac="http://schemas.microsoft.com/office/spreadsheetml/2009/9/ac" r="459" s="3" customFormat="true" x14ac:dyDescent="0.25">
      <c r="A459" s="401"/>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row>
    <row xmlns:x14ac="http://schemas.microsoft.com/office/spreadsheetml/2009/9/ac" r="460" s="3" customFormat="true" x14ac:dyDescent="0.25">
      <c r="A460" s="401"/>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row>
    <row xmlns:x14ac="http://schemas.microsoft.com/office/spreadsheetml/2009/9/ac" r="461" s="3" customFormat="true" x14ac:dyDescent="0.25">
      <c r="A461" s="401"/>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row>
    <row xmlns:x14ac="http://schemas.microsoft.com/office/spreadsheetml/2009/9/ac" r="462" s="3" customFormat="true" x14ac:dyDescent="0.25">
      <c r="A462" s="401"/>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row>
    <row xmlns:x14ac="http://schemas.microsoft.com/office/spreadsheetml/2009/9/ac" r="463" s="3" customFormat="true" x14ac:dyDescent="0.25">
      <c r="A463" s="401"/>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row>
    <row xmlns:x14ac="http://schemas.microsoft.com/office/spreadsheetml/2009/9/ac" r="464" s="3" customFormat="true" x14ac:dyDescent="0.25">
      <c r="A464" s="401"/>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row>
    <row xmlns:x14ac="http://schemas.microsoft.com/office/spreadsheetml/2009/9/ac" r="465" s="3" customFormat="true" x14ac:dyDescent="0.25">
      <c r="A465" s="401"/>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row>
    <row xmlns:x14ac="http://schemas.microsoft.com/office/spreadsheetml/2009/9/ac" r="466" s="3" customFormat="true" x14ac:dyDescent="0.25">
      <c r="A466" s="401"/>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row>
    <row xmlns:x14ac="http://schemas.microsoft.com/office/spreadsheetml/2009/9/ac" r="467" s="3" customFormat="true" x14ac:dyDescent="0.25">
      <c r="A467" s="401"/>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row>
    <row xmlns:x14ac="http://schemas.microsoft.com/office/spreadsheetml/2009/9/ac" r="468" s="3" customFormat="true" x14ac:dyDescent="0.25">
      <c r="A468" s="401"/>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row>
    <row xmlns:x14ac="http://schemas.microsoft.com/office/spreadsheetml/2009/9/ac" r="469" s="3" customFormat="true" x14ac:dyDescent="0.25">
      <c r="A469" s="401"/>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row>
    <row xmlns:x14ac="http://schemas.microsoft.com/office/spreadsheetml/2009/9/ac" r="470" s="3" customFormat="true" x14ac:dyDescent="0.25">
      <c r="A470" s="401"/>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row>
    <row xmlns:x14ac="http://schemas.microsoft.com/office/spreadsheetml/2009/9/ac" r="471" s="3" customFormat="true" x14ac:dyDescent="0.25">
      <c r="A471" s="401"/>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row>
    <row xmlns:x14ac="http://schemas.microsoft.com/office/spreadsheetml/2009/9/ac" r="472" s="3" customFormat="true" x14ac:dyDescent="0.25">
      <c r="A472" s="401"/>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row>
    <row xmlns:x14ac="http://schemas.microsoft.com/office/spreadsheetml/2009/9/ac" r="473" s="3" customFormat="true" x14ac:dyDescent="0.25">
      <c r="A473" s="401"/>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row>
    <row xmlns:x14ac="http://schemas.microsoft.com/office/spreadsheetml/2009/9/ac" r="474" s="3" customFormat="true" x14ac:dyDescent="0.25">
      <c r="A474" s="401"/>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row>
    <row xmlns:x14ac="http://schemas.microsoft.com/office/spreadsheetml/2009/9/ac" r="475" s="3" customFormat="true" x14ac:dyDescent="0.25">
      <c r="A475" s="401"/>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row>
    <row xmlns:x14ac="http://schemas.microsoft.com/office/spreadsheetml/2009/9/ac" r="476" s="3" customFormat="true" x14ac:dyDescent="0.25">
      <c r="A476" s="401"/>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row>
    <row xmlns:x14ac="http://schemas.microsoft.com/office/spreadsheetml/2009/9/ac" r="477" s="3" customFormat="true" x14ac:dyDescent="0.25">
      <c r="A477" s="401"/>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row>
    <row xmlns:x14ac="http://schemas.microsoft.com/office/spreadsheetml/2009/9/ac" r="478" s="3" customFormat="true" x14ac:dyDescent="0.25">
      <c r="A478" s="401"/>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row>
    <row xmlns:x14ac="http://schemas.microsoft.com/office/spreadsheetml/2009/9/ac" r="479" s="3" customFormat="true" x14ac:dyDescent="0.25">
      <c r="A479" s="401"/>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row>
    <row xmlns:x14ac="http://schemas.microsoft.com/office/spreadsheetml/2009/9/ac" r="480" s="3" customFormat="true" x14ac:dyDescent="0.25">
      <c r="A480" s="401"/>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row>
    <row xmlns:x14ac="http://schemas.microsoft.com/office/spreadsheetml/2009/9/ac" r="481" s="3" customFormat="true" x14ac:dyDescent="0.25">
      <c r="A481" s="401"/>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row>
    <row xmlns:x14ac="http://schemas.microsoft.com/office/spreadsheetml/2009/9/ac" r="482" s="3" customFormat="true" x14ac:dyDescent="0.25">
      <c r="A482" s="401"/>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row>
    <row xmlns:x14ac="http://schemas.microsoft.com/office/spreadsheetml/2009/9/ac" r="483" s="3" customFormat="true" x14ac:dyDescent="0.25">
      <c r="A483" s="401"/>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row>
    <row xmlns:x14ac="http://schemas.microsoft.com/office/spreadsheetml/2009/9/ac" r="484" s="3" customFormat="true" x14ac:dyDescent="0.25">
      <c r="A484" s="401"/>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row>
    <row xmlns:x14ac="http://schemas.microsoft.com/office/spreadsheetml/2009/9/ac" r="485" s="3" customFormat="true" x14ac:dyDescent="0.25">
      <c r="A485" s="401"/>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row>
    <row xmlns:x14ac="http://schemas.microsoft.com/office/spreadsheetml/2009/9/ac" r="486" s="3" customFormat="true" x14ac:dyDescent="0.25">
      <c r="A486" s="401"/>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row>
    <row xmlns:x14ac="http://schemas.microsoft.com/office/spreadsheetml/2009/9/ac" r="487" s="3" customFormat="true" x14ac:dyDescent="0.25">
      <c r="A487" s="401"/>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row>
    <row xmlns:x14ac="http://schemas.microsoft.com/office/spreadsheetml/2009/9/ac" r="488" s="3" customFormat="true" x14ac:dyDescent="0.25">
      <c r="A488" s="401"/>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row>
    <row xmlns:x14ac="http://schemas.microsoft.com/office/spreadsheetml/2009/9/ac" r="489" s="3" customFormat="true" x14ac:dyDescent="0.25">
      <c r="A489" s="401"/>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row>
    <row xmlns:x14ac="http://schemas.microsoft.com/office/spreadsheetml/2009/9/ac" r="490" s="3" customFormat="true" x14ac:dyDescent="0.25">
      <c r="A490" s="401"/>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row>
    <row xmlns:x14ac="http://schemas.microsoft.com/office/spreadsheetml/2009/9/ac" r="491" s="3" customFormat="true" x14ac:dyDescent="0.25">
      <c r="A491" s="401"/>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row>
    <row xmlns:x14ac="http://schemas.microsoft.com/office/spreadsheetml/2009/9/ac" r="492" s="3" customFormat="true" x14ac:dyDescent="0.25">
      <c r="A492" s="401"/>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row>
    <row xmlns:x14ac="http://schemas.microsoft.com/office/spreadsheetml/2009/9/ac" r="493" s="3" customFormat="true" x14ac:dyDescent="0.25">
      <c r="A493" s="401"/>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row>
    <row xmlns:x14ac="http://schemas.microsoft.com/office/spreadsheetml/2009/9/ac" r="494" s="3" customFormat="true" x14ac:dyDescent="0.25">
      <c r="A494" s="401"/>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row>
    <row xmlns:x14ac="http://schemas.microsoft.com/office/spreadsheetml/2009/9/ac" r="495" s="3" customFormat="true" x14ac:dyDescent="0.25">
      <c r="A495" s="401"/>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row>
    <row xmlns:x14ac="http://schemas.microsoft.com/office/spreadsheetml/2009/9/ac" r="496" s="3" customFormat="true" x14ac:dyDescent="0.25">
      <c r="A496" s="401"/>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row>
    <row xmlns:x14ac="http://schemas.microsoft.com/office/spreadsheetml/2009/9/ac" r="497" s="3" customFormat="true" x14ac:dyDescent="0.25">
      <c r="A497" s="401"/>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row>
    <row xmlns:x14ac="http://schemas.microsoft.com/office/spreadsheetml/2009/9/ac" r="498" s="3" customFormat="true" x14ac:dyDescent="0.25">
      <c r="A498" s="401"/>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row>
    <row xmlns:x14ac="http://schemas.microsoft.com/office/spreadsheetml/2009/9/ac" r="499" s="3" customFormat="true" x14ac:dyDescent="0.25">
      <c r="A499" s="401"/>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row>
    <row xmlns:x14ac="http://schemas.microsoft.com/office/spreadsheetml/2009/9/ac" r="500" s="3" customFormat="true" x14ac:dyDescent="0.25">
      <c r="A500" s="401"/>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row>
    <row xmlns:x14ac="http://schemas.microsoft.com/office/spreadsheetml/2009/9/ac" r="501" s="3" customFormat="true" x14ac:dyDescent="0.25">
      <c r="A501" s="401"/>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row>
    <row xmlns:x14ac="http://schemas.microsoft.com/office/spreadsheetml/2009/9/ac" r="502" s="3" customFormat="true" x14ac:dyDescent="0.25">
      <c r="A502" s="401"/>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row>
    <row xmlns:x14ac="http://schemas.microsoft.com/office/spreadsheetml/2009/9/ac" r="503" s="3" customFormat="true" x14ac:dyDescent="0.25">
      <c r="A503" s="401"/>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row>
    <row xmlns:x14ac="http://schemas.microsoft.com/office/spreadsheetml/2009/9/ac" r="504" s="3" customFormat="true" x14ac:dyDescent="0.25">
      <c r="A504" s="401"/>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row>
    <row xmlns:x14ac="http://schemas.microsoft.com/office/spreadsheetml/2009/9/ac" r="505" s="3" customFormat="true" x14ac:dyDescent="0.25">
      <c r="A505" s="401"/>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row>
    <row xmlns:x14ac="http://schemas.microsoft.com/office/spreadsheetml/2009/9/ac" r="506" s="3" customFormat="true" x14ac:dyDescent="0.25">
      <c r="A506" s="401"/>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row>
    <row xmlns:x14ac="http://schemas.microsoft.com/office/spreadsheetml/2009/9/ac" r="507" s="3" customFormat="true" x14ac:dyDescent="0.25">
      <c r="A507" s="401"/>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row>
    <row xmlns:x14ac="http://schemas.microsoft.com/office/spreadsheetml/2009/9/ac" r="508" s="3" customFormat="true" x14ac:dyDescent="0.25">
      <c r="A508" s="401"/>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row>
    <row xmlns:x14ac="http://schemas.microsoft.com/office/spreadsheetml/2009/9/ac" r="509" s="3" customFormat="true" x14ac:dyDescent="0.25">
      <c r="A509" s="401"/>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row>
    <row xmlns:x14ac="http://schemas.microsoft.com/office/spreadsheetml/2009/9/ac" r="510" s="3" customFormat="true" x14ac:dyDescent="0.25">
      <c r="A510" s="401"/>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row>
    <row xmlns:x14ac="http://schemas.microsoft.com/office/spreadsheetml/2009/9/ac" r="511" s="3" customFormat="true" x14ac:dyDescent="0.25">
      <c r="A511" s="401"/>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row>
    <row xmlns:x14ac="http://schemas.microsoft.com/office/spreadsheetml/2009/9/ac" r="512" s="3" customFormat="true" x14ac:dyDescent="0.25">
      <c r="A512" s="401"/>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row>
    <row xmlns:x14ac="http://schemas.microsoft.com/office/spreadsheetml/2009/9/ac" r="513" s="3" customFormat="true" x14ac:dyDescent="0.25">
      <c r="A513" s="401"/>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row>
    <row xmlns:x14ac="http://schemas.microsoft.com/office/spreadsheetml/2009/9/ac" r="514" s="3" customFormat="true" x14ac:dyDescent="0.25">
      <c r="A514" s="401"/>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row>
    <row xmlns:x14ac="http://schemas.microsoft.com/office/spreadsheetml/2009/9/ac" r="515" s="3" customFormat="true" x14ac:dyDescent="0.25">
      <c r="A515" s="401"/>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row>
    <row xmlns:x14ac="http://schemas.microsoft.com/office/spreadsheetml/2009/9/ac" r="516" s="3" customFormat="true" x14ac:dyDescent="0.25">
      <c r="A516" s="401"/>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row>
    <row xmlns:x14ac="http://schemas.microsoft.com/office/spreadsheetml/2009/9/ac" r="517" s="3" customFormat="true" x14ac:dyDescent="0.25">
      <c r="A517" s="401"/>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row>
    <row xmlns:x14ac="http://schemas.microsoft.com/office/spreadsheetml/2009/9/ac" r="518" s="3" customFormat="true" x14ac:dyDescent="0.25">
      <c r="A518" s="401"/>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row>
    <row xmlns:x14ac="http://schemas.microsoft.com/office/spreadsheetml/2009/9/ac" r="519" s="3" customFormat="true" x14ac:dyDescent="0.25">
      <c r="A519" s="401"/>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row>
    <row xmlns:x14ac="http://schemas.microsoft.com/office/spreadsheetml/2009/9/ac" r="520" s="3" customFormat="true" x14ac:dyDescent="0.25">
      <c r="A520" s="401"/>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row>
    <row xmlns:x14ac="http://schemas.microsoft.com/office/spreadsheetml/2009/9/ac" r="521" s="3" customFormat="true" x14ac:dyDescent="0.25">
      <c r="A521" s="401"/>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row>
    <row xmlns:x14ac="http://schemas.microsoft.com/office/spreadsheetml/2009/9/ac" r="522" s="3" customFormat="true" x14ac:dyDescent="0.25">
      <c r="A522" s="401"/>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row>
    <row xmlns:x14ac="http://schemas.microsoft.com/office/spreadsheetml/2009/9/ac" r="523" s="3" customFormat="true" x14ac:dyDescent="0.25">
      <c r="A523" s="401"/>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row>
    <row xmlns:x14ac="http://schemas.microsoft.com/office/spreadsheetml/2009/9/ac" r="524" s="3" customFormat="true" x14ac:dyDescent="0.25">
      <c r="A524" s="401"/>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row>
    <row xmlns:x14ac="http://schemas.microsoft.com/office/spreadsheetml/2009/9/ac" r="525" s="3" customFormat="true" x14ac:dyDescent="0.25">
      <c r="A525" s="401"/>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row>
    <row xmlns:x14ac="http://schemas.microsoft.com/office/spreadsheetml/2009/9/ac" r="526" s="3" customFormat="true" x14ac:dyDescent="0.25">
      <c r="A526" s="401"/>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row>
    <row xmlns:x14ac="http://schemas.microsoft.com/office/spreadsheetml/2009/9/ac" r="527" s="3" customFormat="true" x14ac:dyDescent="0.25">
      <c r="A527" s="401"/>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row>
    <row xmlns:x14ac="http://schemas.microsoft.com/office/spreadsheetml/2009/9/ac" r="528" s="3" customFormat="true" x14ac:dyDescent="0.25">
      <c r="A528" s="401"/>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row>
    <row xmlns:x14ac="http://schemas.microsoft.com/office/spreadsheetml/2009/9/ac" r="529" s="3" customFormat="true" x14ac:dyDescent="0.25">
      <c r="A529" s="401"/>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row>
    <row xmlns:x14ac="http://schemas.microsoft.com/office/spreadsheetml/2009/9/ac" r="530" s="3" customFormat="true" x14ac:dyDescent="0.25">
      <c r="A530" s="401"/>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row>
    <row xmlns:x14ac="http://schemas.microsoft.com/office/spreadsheetml/2009/9/ac" r="531" s="3" customFormat="true" x14ac:dyDescent="0.25">
      <c r="A531" s="401"/>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row>
    <row xmlns:x14ac="http://schemas.microsoft.com/office/spreadsheetml/2009/9/ac" r="532" s="3" customFormat="true" x14ac:dyDescent="0.25">
      <c r="A532" s="401"/>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row>
    <row xmlns:x14ac="http://schemas.microsoft.com/office/spreadsheetml/2009/9/ac" r="533" s="3" customFormat="true" x14ac:dyDescent="0.25">
      <c r="A533" s="401"/>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row>
    <row xmlns:x14ac="http://schemas.microsoft.com/office/spreadsheetml/2009/9/ac" r="534" s="3" customFormat="true" x14ac:dyDescent="0.25">
      <c r="A534" s="401"/>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row>
    <row xmlns:x14ac="http://schemas.microsoft.com/office/spreadsheetml/2009/9/ac" r="535" s="3" customFormat="true" x14ac:dyDescent="0.25">
      <c r="A535" s="401"/>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row>
    <row xmlns:x14ac="http://schemas.microsoft.com/office/spreadsheetml/2009/9/ac" r="536" s="3" customFormat="true" x14ac:dyDescent="0.25">
      <c r="A536" s="401"/>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row>
    <row xmlns:x14ac="http://schemas.microsoft.com/office/spreadsheetml/2009/9/ac" r="537" s="3" customFormat="true" x14ac:dyDescent="0.25">
      <c r="A537" s="401"/>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row>
    <row xmlns:x14ac="http://schemas.microsoft.com/office/spreadsheetml/2009/9/ac" r="538" s="3" customFormat="true" x14ac:dyDescent="0.25">
      <c r="A538" s="401"/>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row>
    <row xmlns:x14ac="http://schemas.microsoft.com/office/spreadsheetml/2009/9/ac" r="539" s="3" customFormat="true" x14ac:dyDescent="0.25">
      <c r="A539" s="401"/>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row>
    <row xmlns:x14ac="http://schemas.microsoft.com/office/spreadsheetml/2009/9/ac" r="540" s="3" customFormat="true" x14ac:dyDescent="0.25">
      <c r="A540" s="401"/>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row>
    <row xmlns:x14ac="http://schemas.microsoft.com/office/spreadsheetml/2009/9/ac" r="541" s="3" customFormat="true" x14ac:dyDescent="0.25">
      <c r="A541" s="401"/>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row>
    <row xmlns:x14ac="http://schemas.microsoft.com/office/spreadsheetml/2009/9/ac" r="542" s="3" customFormat="true" x14ac:dyDescent="0.25">
      <c r="A542" s="401"/>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row>
    <row xmlns:x14ac="http://schemas.microsoft.com/office/spreadsheetml/2009/9/ac" r="543" s="3" customFormat="true" x14ac:dyDescent="0.25">
      <c r="A543" s="401"/>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row>
    <row xmlns:x14ac="http://schemas.microsoft.com/office/spreadsheetml/2009/9/ac" r="544" s="3" customFormat="true" x14ac:dyDescent="0.25">
      <c r="A544" s="401"/>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row>
    <row xmlns:x14ac="http://schemas.microsoft.com/office/spreadsheetml/2009/9/ac" r="545" s="3" customFormat="true" x14ac:dyDescent="0.25">
      <c r="A545" s="401"/>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row>
    <row xmlns:x14ac="http://schemas.microsoft.com/office/spreadsheetml/2009/9/ac" r="546" s="3" customFormat="true" x14ac:dyDescent="0.25">
      <c r="A546" s="401"/>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row>
    <row xmlns:x14ac="http://schemas.microsoft.com/office/spreadsheetml/2009/9/ac" r="547" s="3" customFormat="true" x14ac:dyDescent="0.25">
      <c r="A547" s="401"/>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row>
    <row xmlns:x14ac="http://schemas.microsoft.com/office/spreadsheetml/2009/9/ac" r="548" s="3" customFormat="true" x14ac:dyDescent="0.25">
      <c r="A548" s="401"/>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row>
    <row xmlns:x14ac="http://schemas.microsoft.com/office/spreadsheetml/2009/9/ac" r="549" s="3" customFormat="true" x14ac:dyDescent="0.25">
      <c r="A549" s="401"/>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row>
    <row xmlns:x14ac="http://schemas.microsoft.com/office/spreadsheetml/2009/9/ac" r="550" s="3" customFormat="true" x14ac:dyDescent="0.25">
      <c r="A550" s="401"/>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row>
    <row xmlns:x14ac="http://schemas.microsoft.com/office/spreadsheetml/2009/9/ac" r="551" s="3" customFormat="true" x14ac:dyDescent="0.25">
      <c r="A551" s="401"/>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row>
    <row xmlns:x14ac="http://schemas.microsoft.com/office/spreadsheetml/2009/9/ac" r="552" s="3" customFormat="true" x14ac:dyDescent="0.25">
      <c r="A552" s="401"/>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row>
    <row xmlns:x14ac="http://schemas.microsoft.com/office/spreadsheetml/2009/9/ac" r="553" s="3" customFormat="true" x14ac:dyDescent="0.25">
      <c r="A553" s="401"/>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row>
    <row xmlns:x14ac="http://schemas.microsoft.com/office/spreadsheetml/2009/9/ac" r="554" s="3" customFormat="true" x14ac:dyDescent="0.25">
      <c r="A554" s="401"/>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row>
    <row xmlns:x14ac="http://schemas.microsoft.com/office/spreadsheetml/2009/9/ac" r="555" s="3" customFormat="true" x14ac:dyDescent="0.25">
      <c r="A555" s="401"/>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row>
    <row xmlns:x14ac="http://schemas.microsoft.com/office/spreadsheetml/2009/9/ac" r="556" s="3" customFormat="true" x14ac:dyDescent="0.25">
      <c r="A556" s="401"/>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row>
    <row xmlns:x14ac="http://schemas.microsoft.com/office/spreadsheetml/2009/9/ac" r="557" s="3" customFormat="true" x14ac:dyDescent="0.25">
      <c r="A557" s="401"/>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row>
    <row xmlns:x14ac="http://schemas.microsoft.com/office/spreadsheetml/2009/9/ac" r="558" s="3" customFormat="true" x14ac:dyDescent="0.25">
      <c r="A558" s="401"/>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row>
    <row xmlns:x14ac="http://schemas.microsoft.com/office/spreadsheetml/2009/9/ac" r="559" s="3" customFormat="true" x14ac:dyDescent="0.25">
      <c r="A559" s="401"/>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row>
    <row xmlns:x14ac="http://schemas.microsoft.com/office/spreadsheetml/2009/9/ac" r="560" s="3" customFormat="true" x14ac:dyDescent="0.25">
      <c r="A560" s="401"/>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row>
    <row xmlns:x14ac="http://schemas.microsoft.com/office/spreadsheetml/2009/9/ac" r="561" s="3" customFormat="true" x14ac:dyDescent="0.25">
      <c r="A561" s="401"/>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row>
    <row xmlns:x14ac="http://schemas.microsoft.com/office/spreadsheetml/2009/9/ac" r="562" s="3" customFormat="true" x14ac:dyDescent="0.25">
      <c r="A562" s="401"/>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row>
    <row xmlns:x14ac="http://schemas.microsoft.com/office/spreadsheetml/2009/9/ac" r="563" s="3" customFormat="true" x14ac:dyDescent="0.25">
      <c r="A563" s="401"/>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row>
    <row xmlns:x14ac="http://schemas.microsoft.com/office/spreadsheetml/2009/9/ac" r="564" s="3" customFormat="true" x14ac:dyDescent="0.25">
      <c r="A564" s="401"/>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row>
    <row xmlns:x14ac="http://schemas.microsoft.com/office/spreadsheetml/2009/9/ac" r="565" s="3" customFormat="true" x14ac:dyDescent="0.25">
      <c r="A565" s="401"/>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row>
    <row xmlns:x14ac="http://schemas.microsoft.com/office/spreadsheetml/2009/9/ac" r="566" s="3" customFormat="true" x14ac:dyDescent="0.25">
      <c r="A566" s="401"/>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row>
    <row xmlns:x14ac="http://schemas.microsoft.com/office/spreadsheetml/2009/9/ac" r="567" s="3" customFormat="true" x14ac:dyDescent="0.25">
      <c r="A567" s="401"/>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row>
    <row xmlns:x14ac="http://schemas.microsoft.com/office/spreadsheetml/2009/9/ac" r="568" s="3" customFormat="true" x14ac:dyDescent="0.25">
      <c r="A568" s="401"/>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row>
    <row xmlns:x14ac="http://schemas.microsoft.com/office/spreadsheetml/2009/9/ac" r="569" s="3" customFormat="true" x14ac:dyDescent="0.25">
      <c r="A569" s="401"/>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row>
    <row xmlns:x14ac="http://schemas.microsoft.com/office/spreadsheetml/2009/9/ac" r="570" s="3" customFormat="true" x14ac:dyDescent="0.25">
      <c r="A570" s="401"/>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row>
    <row xmlns:x14ac="http://schemas.microsoft.com/office/spreadsheetml/2009/9/ac" r="571" s="3" customFormat="true" x14ac:dyDescent="0.25">
      <c r="A571" s="401"/>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row>
    <row xmlns:x14ac="http://schemas.microsoft.com/office/spreadsheetml/2009/9/ac" r="572" s="3" customFormat="true" x14ac:dyDescent="0.25">
      <c r="A572" s="401"/>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row>
    <row xmlns:x14ac="http://schemas.microsoft.com/office/spreadsheetml/2009/9/ac" r="573" s="3" customFormat="true" x14ac:dyDescent="0.25">
      <c r="A573" s="401"/>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row>
    <row xmlns:x14ac="http://schemas.microsoft.com/office/spreadsheetml/2009/9/ac" r="574" s="3" customFormat="true" x14ac:dyDescent="0.25">
      <c r="A574" s="401"/>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row>
    <row xmlns:x14ac="http://schemas.microsoft.com/office/spreadsheetml/2009/9/ac" r="575" s="3" customFormat="true" x14ac:dyDescent="0.25">
      <c r="A575" s="401"/>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row>
    <row xmlns:x14ac="http://schemas.microsoft.com/office/spreadsheetml/2009/9/ac" r="576" s="3" customFormat="true" x14ac:dyDescent="0.25">
      <c r="A576" s="401"/>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row>
    <row xmlns:x14ac="http://schemas.microsoft.com/office/spreadsheetml/2009/9/ac" r="577" s="3" customFormat="true" x14ac:dyDescent="0.25">
      <c r="A577" s="401"/>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row>
    <row xmlns:x14ac="http://schemas.microsoft.com/office/spreadsheetml/2009/9/ac" r="578" s="3" customFormat="true" x14ac:dyDescent="0.25">
      <c r="A578" s="401"/>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row>
    <row xmlns:x14ac="http://schemas.microsoft.com/office/spreadsheetml/2009/9/ac" r="579" s="3" customFormat="true" x14ac:dyDescent="0.25">
      <c r="A579" s="401"/>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row>
    <row xmlns:x14ac="http://schemas.microsoft.com/office/spreadsheetml/2009/9/ac" r="580" s="3" customFormat="true" x14ac:dyDescent="0.25">
      <c r="A580" s="401"/>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row>
    <row xmlns:x14ac="http://schemas.microsoft.com/office/spreadsheetml/2009/9/ac" r="581" s="3" customFormat="true" x14ac:dyDescent="0.25">
      <c r="A581" s="401"/>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row>
    <row xmlns:x14ac="http://schemas.microsoft.com/office/spreadsheetml/2009/9/ac" r="582" s="3" customFormat="true" x14ac:dyDescent="0.25">
      <c r="A582" s="401"/>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row>
    <row xmlns:x14ac="http://schemas.microsoft.com/office/spreadsheetml/2009/9/ac" r="583" s="3" customFormat="true" x14ac:dyDescent="0.25">
      <c r="A583" s="401"/>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row>
    <row xmlns:x14ac="http://schemas.microsoft.com/office/spreadsheetml/2009/9/ac" r="584" s="3" customFormat="true" x14ac:dyDescent="0.25">
      <c r="A584" s="401"/>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row>
    <row xmlns:x14ac="http://schemas.microsoft.com/office/spreadsheetml/2009/9/ac" r="585" s="3" customFormat="true" x14ac:dyDescent="0.25">
      <c r="A585" s="401"/>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row>
    <row xmlns:x14ac="http://schemas.microsoft.com/office/spreadsheetml/2009/9/ac" r="586" s="3" customFormat="true" x14ac:dyDescent="0.25">
      <c r="A586" s="401"/>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row>
    <row xmlns:x14ac="http://schemas.microsoft.com/office/spreadsheetml/2009/9/ac" r="587" s="3" customFormat="true" x14ac:dyDescent="0.25">
      <c r="A587" s="401"/>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row>
    <row xmlns:x14ac="http://schemas.microsoft.com/office/spreadsheetml/2009/9/ac" r="588" s="3" customFormat="true" x14ac:dyDescent="0.25">
      <c r="A588" s="401"/>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row>
    <row xmlns:x14ac="http://schemas.microsoft.com/office/spreadsheetml/2009/9/ac" r="589" s="3" customFormat="true" x14ac:dyDescent="0.25">
      <c r="A589" s="401"/>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row>
    <row xmlns:x14ac="http://schemas.microsoft.com/office/spreadsheetml/2009/9/ac" r="590" s="3" customFormat="true" x14ac:dyDescent="0.25">
      <c r="A590" s="401"/>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row>
    <row xmlns:x14ac="http://schemas.microsoft.com/office/spreadsheetml/2009/9/ac" r="591" s="3" customFormat="true" x14ac:dyDescent="0.25">
      <c r="A591" s="401"/>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row>
    <row xmlns:x14ac="http://schemas.microsoft.com/office/spreadsheetml/2009/9/ac" r="592" s="3" customFormat="true" x14ac:dyDescent="0.25">
      <c r="A592" s="401"/>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row>
    <row xmlns:x14ac="http://schemas.microsoft.com/office/spreadsheetml/2009/9/ac" r="593" s="3" customFormat="true" x14ac:dyDescent="0.25">
      <c r="A593" s="401"/>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row>
    <row xmlns:x14ac="http://schemas.microsoft.com/office/spreadsheetml/2009/9/ac" r="594" s="3" customFormat="true" x14ac:dyDescent="0.25">
      <c r="A594" s="401"/>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row>
    <row xmlns:x14ac="http://schemas.microsoft.com/office/spreadsheetml/2009/9/ac" r="595" s="3" customFormat="true" x14ac:dyDescent="0.25">
      <c r="A595" s="401"/>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row>
    <row xmlns:x14ac="http://schemas.microsoft.com/office/spreadsheetml/2009/9/ac" r="596" s="3" customFormat="true" x14ac:dyDescent="0.25">
      <c r="A596" s="401"/>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row>
    <row xmlns:x14ac="http://schemas.microsoft.com/office/spreadsheetml/2009/9/ac" r="597" s="3" customFormat="true" x14ac:dyDescent="0.25">
      <c r="A597" s="401"/>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row>
    <row xmlns:x14ac="http://schemas.microsoft.com/office/spreadsheetml/2009/9/ac" r="598" s="3" customFormat="true" x14ac:dyDescent="0.25">
      <c r="A598" s="401"/>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row>
    <row xmlns:x14ac="http://schemas.microsoft.com/office/spreadsheetml/2009/9/ac" r="599" s="3" customFormat="true" x14ac:dyDescent="0.25">
      <c r="A599" s="401"/>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row>
    <row xmlns:x14ac="http://schemas.microsoft.com/office/spreadsheetml/2009/9/ac" r="600" s="3" customFormat="true" x14ac:dyDescent="0.25">
      <c r="A600" s="401"/>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row>
    <row xmlns:x14ac="http://schemas.microsoft.com/office/spreadsheetml/2009/9/ac" r="601" s="3" customFormat="true" x14ac:dyDescent="0.25">
      <c r="A601" s="401"/>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row>
    <row xmlns:x14ac="http://schemas.microsoft.com/office/spreadsheetml/2009/9/ac" r="602" s="3" customFormat="true" x14ac:dyDescent="0.25">
      <c r="A602" s="401"/>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row>
    <row xmlns:x14ac="http://schemas.microsoft.com/office/spreadsheetml/2009/9/ac" r="603" s="3" customFormat="true" x14ac:dyDescent="0.25">
      <c r="A603" s="401"/>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row>
    <row xmlns:x14ac="http://schemas.microsoft.com/office/spreadsheetml/2009/9/ac" r="604" s="3" customFormat="true" x14ac:dyDescent="0.25">
      <c r="A604" s="401"/>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row>
    <row xmlns:x14ac="http://schemas.microsoft.com/office/spreadsheetml/2009/9/ac" r="605" s="3" customFormat="true" x14ac:dyDescent="0.25">
      <c r="A605" s="401"/>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row>
    <row xmlns:x14ac="http://schemas.microsoft.com/office/spreadsheetml/2009/9/ac" r="606" s="3" customFormat="true" x14ac:dyDescent="0.25">
      <c r="A606" s="401"/>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row>
    <row xmlns:x14ac="http://schemas.microsoft.com/office/spreadsheetml/2009/9/ac" r="607" s="3" customFormat="true" x14ac:dyDescent="0.25">
      <c r="A607" s="401"/>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row>
    <row xmlns:x14ac="http://schemas.microsoft.com/office/spreadsheetml/2009/9/ac" r="608" s="3" customFormat="true" x14ac:dyDescent="0.25">
      <c r="A608" s="401"/>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row>
    <row xmlns:x14ac="http://schemas.microsoft.com/office/spreadsheetml/2009/9/ac" r="609" s="3" customFormat="true" x14ac:dyDescent="0.25">
      <c r="A609" s="401"/>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row>
    <row xmlns:x14ac="http://schemas.microsoft.com/office/spreadsheetml/2009/9/ac" r="610" s="3" customFormat="true" x14ac:dyDescent="0.25">
      <c r="A610" s="401"/>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row>
    <row xmlns:x14ac="http://schemas.microsoft.com/office/spreadsheetml/2009/9/ac" r="611" s="3" customFormat="true" x14ac:dyDescent="0.25">
      <c r="A611" s="401"/>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row>
    <row xmlns:x14ac="http://schemas.microsoft.com/office/spreadsheetml/2009/9/ac" r="612" s="3" customFormat="true" x14ac:dyDescent="0.25">
      <c r="A612" s="401"/>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row>
    <row xmlns:x14ac="http://schemas.microsoft.com/office/spreadsheetml/2009/9/ac" r="613" s="3" customFormat="true" x14ac:dyDescent="0.25">
      <c r="A613" s="401"/>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row>
    <row xmlns:x14ac="http://schemas.microsoft.com/office/spreadsheetml/2009/9/ac" r="614" s="3" customFormat="true" x14ac:dyDescent="0.25">
      <c r="A614" s="401"/>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row>
    <row xmlns:x14ac="http://schemas.microsoft.com/office/spreadsheetml/2009/9/ac" r="615" s="3" customFormat="true" x14ac:dyDescent="0.25">
      <c r="A615" s="401"/>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row>
    <row xmlns:x14ac="http://schemas.microsoft.com/office/spreadsheetml/2009/9/ac" r="616" s="3" customFormat="true" x14ac:dyDescent="0.25">
      <c r="A616" s="401"/>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row>
    <row xmlns:x14ac="http://schemas.microsoft.com/office/spreadsheetml/2009/9/ac" r="617" s="3" customFormat="true" x14ac:dyDescent="0.25">
      <c r="A617" s="401"/>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row>
    <row xmlns:x14ac="http://schemas.microsoft.com/office/spreadsheetml/2009/9/ac" r="618" s="3" customFormat="true" x14ac:dyDescent="0.25">
      <c r="A618" s="401"/>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row>
    <row xmlns:x14ac="http://schemas.microsoft.com/office/spreadsheetml/2009/9/ac" r="619" s="3" customFormat="true" x14ac:dyDescent="0.25">
      <c r="A619" s="401"/>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row>
    <row xmlns:x14ac="http://schemas.microsoft.com/office/spreadsheetml/2009/9/ac" r="620" s="3" customFormat="true" x14ac:dyDescent="0.25">
      <c r="A620" s="401"/>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row>
    <row xmlns:x14ac="http://schemas.microsoft.com/office/spreadsheetml/2009/9/ac" r="621" s="3" customFormat="true" x14ac:dyDescent="0.25">
      <c r="A621" s="401"/>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row>
    <row xmlns:x14ac="http://schemas.microsoft.com/office/spreadsheetml/2009/9/ac" r="622" s="3" customFormat="true" x14ac:dyDescent="0.25">
      <c r="A622" s="401"/>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row>
  </sheetData>
  <mergeCells count="8">
    <mergeCell ref="A2:A3"/>
    <mergeCell ref="BK10:BQ10"/>
    <mergeCell ref="BA10:BG10"/>
    <mergeCell ref="AG10:AM10"/>
    <mergeCell ref="C10:I10"/>
    <mergeCell ref="M10:S10"/>
    <mergeCell ref="W10:AC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I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Democratic Republic of the Congo</v>
      </c>
      <c r="C2" s="113"/>
      <c r="D2" s="114"/>
      <c r="E2" s="114"/>
      <c r="F2" s="114"/>
      <c r="G2" s="115"/>
    </row>
    <row xmlns:x14ac="http://schemas.microsoft.com/office/spreadsheetml/2009/9/ac" r="3" x14ac:dyDescent="0.2">
      <c r="B3" s="592" t="s">
        <v>171</v>
      </c>
      <c r="C3" s="592"/>
      <c r="D3" s="592"/>
      <c r="E3" s="592"/>
      <c r="F3" s="592"/>
      <c r="G3" s="593"/>
    </row>
    <row xmlns:x14ac="http://schemas.microsoft.com/office/spreadsheetml/2009/9/ac" r="4" ht="13.5" x14ac:dyDescent="0.2">
      <c r="B4" s="117" t="s">
        <v>4</v>
      </c>
      <c r="C4" s="117" t="s">
        <v>58</v>
      </c>
      <c r="D4" s="117" t="s">
        <v>62</v>
      </c>
      <c r="E4" s="117" t="s">
        <v>59</v>
      </c>
      <c r="F4" s="117" t="s">
        <v>60</v>
      </c>
      <c r="G4" s="117" t="s">
        <v>61</v>
      </c>
    </row>
    <row xmlns:x14ac="http://schemas.microsoft.com/office/spreadsheetml/2009/9/ac" r="5" x14ac:dyDescent="0.2">
      <c r="B5" s="799">
        <v>2000</v>
      </c>
      <c r="C5" s="943">
        <v>19483790</v>
      </c>
      <c r="D5" s="944">
        <v>35.122001647949219</v>
      </c>
      <c r="E5" s="945">
        <v>4965569</v>
      </c>
      <c r="F5" s="946">
        <v>8079915</v>
      </c>
      <c r="G5" s="947">
        <v>6438306</v>
      </c>
    </row>
    <row xmlns:x14ac="http://schemas.microsoft.com/office/spreadsheetml/2009/9/ac" r="6" x14ac:dyDescent="0.2">
      <c r="B6" s="805">
        <v>2001</v>
      </c>
      <c r="C6" s="948">
        <v>20158904</v>
      </c>
      <c r="D6" s="949">
        <v>35.587001800537109</v>
      </c>
      <c r="E6" s="950">
        <v>5130493</v>
      </c>
      <c r="F6" s="951">
        <v>8341939</v>
      </c>
      <c r="G6" s="952">
        <v>6686473</v>
      </c>
    </row>
    <row xmlns:x14ac="http://schemas.microsoft.com/office/spreadsheetml/2009/9/ac" r="7" x14ac:dyDescent="0.2">
      <c r="B7" s="811">
        <v>2002</v>
      </c>
      <c r="C7" s="953">
        <v>20820228</v>
      </c>
      <c r="D7" s="954">
        <v>36.055000305175781</v>
      </c>
      <c r="E7" s="955">
        <v>5194302</v>
      </c>
      <c r="F7" s="956">
        <v>8688979</v>
      </c>
      <c r="G7" s="957">
        <v>6936946</v>
      </c>
    </row>
    <row xmlns:x14ac="http://schemas.microsoft.com/office/spreadsheetml/2009/9/ac" r="8" x14ac:dyDescent="0.2">
      <c r="B8" s="817">
        <v>2003</v>
      </c>
      <c r="C8" s="958">
        <v>21489532</v>
      </c>
      <c r="D8" s="959">
        <v>36.5260009765625</v>
      </c>
      <c r="E8" s="960">
        <v>5276154</v>
      </c>
      <c r="F8" s="961">
        <v>9036153</v>
      </c>
      <c r="G8" s="962">
        <v>7177226</v>
      </c>
    </row>
    <row xmlns:x14ac="http://schemas.microsoft.com/office/spreadsheetml/2009/9/ac" r="9" x14ac:dyDescent="0.2">
      <c r="B9" s="823">
        <v>2004</v>
      </c>
      <c r="C9" s="963">
        <v>22159920</v>
      </c>
      <c r="D9" s="964">
        <v>37</v>
      </c>
      <c r="E9" s="965">
        <v>5411374</v>
      </c>
      <c r="F9" s="966">
        <v>9335751</v>
      </c>
      <c r="G9" s="967">
        <v>7412794</v>
      </c>
    </row>
    <row xmlns:x14ac="http://schemas.microsoft.com/office/spreadsheetml/2009/9/ac" r="10" x14ac:dyDescent="0.2">
      <c r="B10" s="829">
        <v>2005</v>
      </c>
      <c r="C10" s="968">
        <v>22860144</v>
      </c>
      <c r="D10" s="969">
        <v>37.481002807617188</v>
      </c>
      <c r="E10" s="970">
        <v>5588044</v>
      </c>
      <c r="F10" s="971">
        <v>9616481</v>
      </c>
      <c r="G10" s="972">
        <v>7655618</v>
      </c>
      <c r="H10" s="116">
        <f>F12/C12*100</f>
        <v>41.982048177605833</v>
      </c>
      <c r="I10" s="116">
        <f>G12/C12*100</f>
        <v>33.511780169667041</v>
      </c>
    </row>
    <row xmlns:x14ac="http://schemas.microsoft.com/office/spreadsheetml/2009/9/ac" r="11" x14ac:dyDescent="0.2">
      <c r="B11" s="835">
        <v>2006</v>
      </c>
      <c r="C11" s="973">
        <v>23584608</v>
      </c>
      <c r="D11" s="974">
        <v>37.971000671386719</v>
      </c>
      <c r="E11" s="975">
        <v>5774542</v>
      </c>
      <c r="F11" s="976">
        <v>9916126</v>
      </c>
      <c r="G11" s="977">
        <v>7893941</v>
      </c>
      <c r="H11" s="116">
        <f t="shared" ref="H11:H21" si="0">F13/C13*100</f>
        <v>41.649798400999899</v>
      </c>
      <c r="I11" s="116">
        <f t="shared" ref="I11:I21" si="1">G13/C13*100</f>
        <v>33.839563124925448</v>
      </c>
    </row>
    <row xmlns:x14ac="http://schemas.microsoft.com/office/spreadsheetml/2009/9/ac" r="12" x14ac:dyDescent="0.2">
      <c r="B12" s="841">
        <v>2007</v>
      </c>
      <c r="C12" s="978">
        <v>24342264</v>
      </c>
      <c r="D12" s="979">
        <v>38.470001220703125</v>
      </c>
      <c r="E12" s="980">
        <v>5965357</v>
      </c>
      <c r="F12" s="981">
        <v>10219381</v>
      </c>
      <c r="G12" s="982">
        <v>8157526</v>
      </c>
      <c r="H12" s="116">
        <f t="shared" si="0"/>
        <v>41.385576288568657</v>
      </c>
      <c r="I12" s="116">
        <f t="shared" si="1"/>
        <v>34.101629633241103</v>
      </c>
    </row>
    <row xmlns:x14ac="http://schemas.microsoft.com/office/spreadsheetml/2009/9/ac" r="13" x14ac:dyDescent="0.2">
      <c r="B13" s="847">
        <v>2008</v>
      </c>
      <c r="C13" s="983">
        <v>25116196</v>
      </c>
      <c r="D13" s="984">
        <v>38.975997924804688</v>
      </c>
      <c r="E13" s="985">
        <v>6156141</v>
      </c>
      <c r="F13" s="986">
        <v>10460845</v>
      </c>
      <c r="G13" s="987">
        <v>8499211</v>
      </c>
      <c r="H13" s="116">
        <f t="shared" si="0"/>
        <v>41.292802295707034</v>
      </c>
      <c r="I13" s="116">
        <f t="shared" si="1"/>
        <v>34.129735892996479</v>
      </c>
    </row>
    <row xmlns:x14ac="http://schemas.microsoft.com/office/spreadsheetml/2009/9/ac" r="14" x14ac:dyDescent="0.2">
      <c r="B14" s="853">
        <v>2009</v>
      </c>
      <c r="C14" s="988">
        <v>25925588</v>
      </c>
      <c r="D14" s="989">
        <v>39.491001129150391</v>
      </c>
      <c r="E14" s="990">
        <v>6355087</v>
      </c>
      <c r="F14" s="991">
        <v>10729454</v>
      </c>
      <c r="G14" s="992">
        <v>8841048</v>
      </c>
      <c r="H14" s="116">
        <f t="shared" si="0"/>
        <v>41.277383578236524</v>
      </c>
      <c r="I14" s="116">
        <f t="shared" si="1"/>
        <v>34.037393869663127</v>
      </c>
    </row>
    <row xmlns:x14ac="http://schemas.microsoft.com/office/spreadsheetml/2009/9/ac" r="15" x14ac:dyDescent="0.2">
      <c r="B15" s="859">
        <v>2010</v>
      </c>
      <c r="C15" s="993">
        <v>26774148</v>
      </c>
      <c r="D15" s="994">
        <v>40.01300048828125</v>
      </c>
      <c r="E15" s="995">
        <v>6580407</v>
      </c>
      <c r="F15" s="996">
        <v>11055796</v>
      </c>
      <c r="G15" s="997">
        <v>9137946</v>
      </c>
      <c r="H15" s="116">
        <f t="shared" si="0"/>
        <v>41.248145240730672</v>
      </c>
      <c r="I15" s="116">
        <f t="shared" si="1"/>
        <v>33.953155776587586</v>
      </c>
    </row>
    <row xmlns:x14ac="http://schemas.microsoft.com/office/spreadsheetml/2009/9/ac" r="16" x14ac:dyDescent="0.2">
      <c r="B16" s="865">
        <v>2011</v>
      </c>
      <c r="C16" s="998">
        <v>27673520</v>
      </c>
      <c r="D16" s="999">
        <v>40.543998718261719</v>
      </c>
      <c r="E16" s="1000">
        <v>6831270</v>
      </c>
      <c r="F16" s="1001">
        <v>11422905</v>
      </c>
      <c r="G16" s="1002">
        <v>9419345</v>
      </c>
      <c r="H16" s="116">
        <f t="shared" si="0"/>
        <v>41.270974655526096</v>
      </c>
      <c r="I16" s="116">
        <f t="shared" si="1"/>
        <v>33.828798868837254</v>
      </c>
    </row>
    <row xmlns:x14ac="http://schemas.microsoft.com/office/spreadsheetml/2009/9/ac" r="17" x14ac:dyDescent="0.2">
      <c r="B17" s="871">
        <v>2012</v>
      </c>
      <c r="C17" s="1003">
        <v>28631748</v>
      </c>
      <c r="D17" s="1004">
        <v>41.082000732421875</v>
      </c>
      <c r="E17" s="1005">
        <v>7100302</v>
      </c>
      <c r="F17" s="1006">
        <v>11810065</v>
      </c>
      <c r="G17" s="1007">
        <v>9721382</v>
      </c>
      <c r="H17" s="116">
        <f t="shared" si="0"/>
        <v>41.397862885757824</v>
      </c>
      <c r="I17" s="116">
        <f t="shared" si="1"/>
        <v>33.561947267051174</v>
      </c>
    </row>
    <row xmlns:x14ac="http://schemas.microsoft.com/office/spreadsheetml/2009/9/ac" r="18" x14ac:dyDescent="0.2">
      <c r="B18" s="877">
        <v>2013</v>
      </c>
      <c r="C18" s="1008">
        <v>29619080</v>
      </c>
      <c r="D18" s="1009">
        <v>41.626998901367188</v>
      </c>
      <c r="E18" s="1010">
        <v>7375219</v>
      </c>
      <c r="F18" s="1011">
        <v>12224083</v>
      </c>
      <c r="G18" s="1012">
        <v>10019779</v>
      </c>
      <c r="H18" s="116">
        <f t="shared" si="0"/>
        <v>41.512136260145049</v>
      </c>
      <c r="I18" s="116">
        <f t="shared" si="1"/>
        <v>33.308450158160539</v>
      </c>
    </row>
    <row xmlns:x14ac="http://schemas.microsoft.com/office/spreadsheetml/2009/9/ac" r="19" x14ac:dyDescent="0.2">
      <c r="B19" s="883">
        <v>2014</v>
      </c>
      <c r="C19" s="1013">
        <v>30599768</v>
      </c>
      <c r="D19" s="1014">
        <v>42.180000305175781</v>
      </c>
      <c r="E19" s="1015">
        <v>7662240</v>
      </c>
      <c r="F19" s="1016">
        <v>12667650</v>
      </c>
      <c r="G19" s="1017">
        <v>10269878</v>
      </c>
      <c r="H19" s="116">
        <f t="shared" si="0"/>
        <v>41.604554544543717</v>
      </c>
      <c r="I19" s="116">
        <f t="shared" si="1"/>
        <v>33.152664509969767</v>
      </c>
    </row>
    <row xmlns:x14ac="http://schemas.microsoft.com/office/spreadsheetml/2009/9/ac" r="20" x14ac:dyDescent="0.2">
      <c r="B20" s="889">
        <v>2015</v>
      </c>
      <c r="C20" s="1018">
        <v>31642532</v>
      </c>
      <c r="D20" s="1019">
        <v>42.739997863769531</v>
      </c>
      <c r="E20" s="1020">
        <v>7967405</v>
      </c>
      <c r="F20" s="1021">
        <v>13135491</v>
      </c>
      <c r="G20" s="1022">
        <v>10539637</v>
      </c>
      <c r="H20" s="116">
        <f t="shared" si="0"/>
        <v>41.705626971994008</v>
      </c>
      <c r="I20" s="116">
        <f t="shared" si="1"/>
        <v>33.075689852196803</v>
      </c>
    </row>
    <row xmlns:x14ac="http://schemas.microsoft.com/office/spreadsheetml/2009/9/ac" r="21" x14ac:dyDescent="0.2">
      <c r="B21" s="895">
        <v>2016</v>
      </c>
      <c r="C21" s="1023">
        <v>32777284</v>
      </c>
      <c r="D21" s="1024">
        <v>43.306999206542969</v>
      </c>
      <c r="E21" s="1025">
        <v>8273899</v>
      </c>
      <c r="F21" s="1026">
        <v>13636843</v>
      </c>
      <c r="G21" s="1027">
        <v>10866543</v>
      </c>
      <c r="H21" s="116">
        <f t="shared" si="0"/>
        <v>41.869188366988766</v>
      </c>
      <c r="I21" s="116">
        <f t="shared" si="1"/>
        <v>32.997788927349788</v>
      </c>
    </row>
    <row xmlns:x14ac="http://schemas.microsoft.com/office/spreadsheetml/2009/9/ac" r="22" x14ac:dyDescent="0.2">
      <c r="B22" s="901">
        <v>2017</v>
      </c>
      <c r="C22" s="1028">
        <v>33988440</v>
      </c>
      <c r="D22" s="1029">
        <v>43.880001068115234</v>
      </c>
      <c r="E22" s="1030">
        <v>8571435</v>
      </c>
      <c r="F22" s="1031">
        <v>14175092</v>
      </c>
      <c r="G22" s="1032">
        <v>11241911</v>
      </c>
    </row>
    <row xmlns:x14ac="http://schemas.microsoft.com/office/spreadsheetml/2009/9/ac" r="23" x14ac:dyDescent="0.2">
      <c r="B23" s="907">
        <v>2018</v>
      </c>
      <c r="C23" s="1033">
        <v>35217296</v>
      </c>
      <c r="D23" s="1034">
        <v>44.459999084472656</v>
      </c>
      <c r="E23" s="1035">
        <v>8851169</v>
      </c>
      <c r="F23" s="1036">
        <v>14745196</v>
      </c>
      <c r="G23" s="1037">
        <v>11620929</v>
      </c>
    </row>
    <row xmlns:x14ac="http://schemas.microsoft.com/office/spreadsheetml/2009/9/ac" r="24" x14ac:dyDescent="0.2">
      <c r="B24" s="913">
        <v>2019</v>
      </c>
      <c r="C24" s="1038">
        <v>36460988</v>
      </c>
      <c r="D24" s="1039">
        <v>45.045997619628906</v>
      </c>
      <c r="E24" s="1040">
        <v>9115484</v>
      </c>
      <c r="F24" s="1041">
        <v>15323170</v>
      </c>
      <c r="G24" s="1042">
        <v>12022333</v>
      </c>
    </row>
    <row xmlns:x14ac="http://schemas.microsoft.com/office/spreadsheetml/2009/9/ac" r="25" x14ac:dyDescent="0.2">
      <c r="B25" s="919">
        <v>2020</v>
      </c>
      <c r="C25" s="1043">
        <v>37746784</v>
      </c>
      <c r="D25" s="1044">
        <v>45.63800048828125</v>
      </c>
      <c r="E25" s="1045">
        <v>9398956</v>
      </c>
      <c r="F25" s="1046">
        <v>15896540</v>
      </c>
      <c r="G25" s="1047">
        <v>12451288</v>
      </c>
    </row>
    <row xmlns:x14ac="http://schemas.microsoft.com/office/spreadsheetml/2009/9/ac" r="26" x14ac:dyDescent="0.2">
      <c r="B26" s="925">
        <v>2021</v>
      </c>
      <c r="C26" s="1048">
        <v>39098184</v>
      </c>
      <c r="D26" s="1049">
        <v>46.235000610351563</v>
      </c>
      <c r="E26" s="1050">
        <v>9699626</v>
      </c>
      <c r="F26" s="1051">
        <v>16479017</v>
      </c>
      <c r="G26" s="1052">
        <v>12919543</v>
      </c>
    </row>
    <row xmlns:x14ac="http://schemas.microsoft.com/office/spreadsheetml/2009/9/ac" r="27" x14ac:dyDescent="0.2">
      <c r="B27" s="931">
        <v>2022</v>
      </c>
      <c r="C27" s="932">
        <v>40477900</v>
      </c>
      <c r="D27" s="933">
        <v>46.836997985839844</v>
      </c>
      <c r="E27" s="934">
        <v>10011640</v>
      </c>
      <c r="F27" s="935">
        <v>17049688</v>
      </c>
      <c r="G27" s="936">
        <v>13416572</v>
      </c>
    </row>
    <row xmlns:x14ac="http://schemas.microsoft.com/office/spreadsheetml/2009/9/ac" r="28" x14ac:dyDescent="0.2">
      <c r="B28" s="937">
        <v>2023</v>
      </c>
      <c r="C28" s="1053">
        <v>39832200</v>
      </c>
      <c r="D28" s="939">
        <v>47.444000244140625</v>
      </c>
      <c r="E28" s="1054">
        <v>9935843</v>
      </c>
      <c r="F28" s="1055">
        <v>16670628</v>
      </c>
      <c r="G28" s="1056">
        <v>13225730</v>
      </c>
    </row>
    <row xmlns:x14ac="http://schemas.microsoft.com/office/spreadsheetml/2009/9/ac" r="29" x14ac:dyDescent="0.2">
      <c r="B29" s="192">
        <v>2024</v>
      </c>
      <c r="C29" s="353"/>
      <c r="D29" s="354"/>
      <c r="E29" s="355"/>
      <c r="F29" s="356"/>
      <c r="G29" s="357"/>
    </row>
    <row xmlns:x14ac="http://schemas.microsoft.com/office/spreadsheetml/2009/9/ac" r="30" x14ac:dyDescent="0.2">
      <c r="B30" s="191">
        <v>2025</v>
      </c>
      <c r="C30" s="353"/>
      <c r="D30" s="354"/>
      <c r="E30" s="355"/>
      <c r="F30" s="356"/>
      <c r="G30" s="357"/>
    </row>
    <row xmlns:x14ac="http://schemas.microsoft.com/office/spreadsheetml/2009/9/ac" r="31" x14ac:dyDescent="0.2">
      <c r="B31" s="192">
        <v>2026</v>
      </c>
      <c r="C31" s="353"/>
      <c r="D31" s="354"/>
      <c r="E31" s="355"/>
      <c r="F31" s="356"/>
      <c r="G31" s="357"/>
    </row>
    <row xmlns:x14ac="http://schemas.microsoft.com/office/spreadsheetml/2009/9/ac" r="32" x14ac:dyDescent="0.2">
      <c r="B32" s="191">
        <v>2027</v>
      </c>
      <c r="C32" s="353"/>
      <c r="D32" s="354"/>
      <c r="E32" s="355"/>
      <c r="F32" s="356"/>
      <c r="G32" s="357"/>
    </row>
    <row xmlns:x14ac="http://schemas.microsoft.com/office/spreadsheetml/2009/9/ac" r="33" x14ac:dyDescent="0.2">
      <c r="B33" s="192">
        <v>2028</v>
      </c>
      <c r="C33" s="353"/>
      <c r="D33" s="354"/>
      <c r="E33" s="355"/>
      <c r="F33" s="356"/>
      <c r="G33" s="357"/>
    </row>
    <row xmlns:x14ac="http://schemas.microsoft.com/office/spreadsheetml/2009/9/ac" r="34" x14ac:dyDescent="0.2">
      <c r="B34" s="191">
        <v>2029</v>
      </c>
      <c r="C34" s="353"/>
      <c r="D34" s="354"/>
      <c r="E34" s="355"/>
      <c r="F34" s="356"/>
      <c r="G34" s="357"/>
    </row>
    <row xmlns:x14ac="http://schemas.microsoft.com/office/spreadsheetml/2009/9/ac" r="35" x14ac:dyDescent="0.2">
      <c r="B35" s="192">
        <v>2030</v>
      </c>
      <c r="C35" s="196"/>
      <c r="D35" s="193"/>
      <c r="E35" s="197"/>
      <c r="F35" s="194"/>
      <c r="G35" s="195"/>
    </row>
    <row xmlns:x14ac="http://schemas.microsoft.com/office/spreadsheetml/2009/9/ac" r="36" ht="14.25" x14ac:dyDescent="0.2">
      <c r="B36" s="120" t="s">
        <v>174</v>
      </c>
      <c r="G36" s="118"/>
    </row>
    <row xmlns:x14ac="http://schemas.microsoft.com/office/spreadsheetml/2009/9/ac" r="37" ht="14.25" x14ac:dyDescent="0.2">
      <c r="B37" s="120" t="s">
        <v>196</v>
      </c>
    </row>
    <row xmlns:x14ac="http://schemas.microsoft.com/office/spreadsheetml/2009/9/ac" r="38" ht="14.25" x14ac:dyDescent="0.2">
      <c r="B38" s="120" t="s">
        <v>275</v>
      </c>
    </row>
    <row xmlns:x14ac="http://schemas.microsoft.com/office/spreadsheetml/2009/9/ac" r="39" x14ac:dyDescent="0.2">
      <c r="B39" s="1058" t="s">
        <v>197</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1EB25-30DC-4D1C-B859-59D511A1C19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8" customWidth="true"/>
  </cols>
  <sheetData>
    <row xmlns:x14ac="http://schemas.microsoft.com/office/spreadsheetml/2009/9/ac" r="2" ht="33" customHeight="true" x14ac:dyDescent="0.25">
      <c r="B2" s="594" t="s">
        <v>212</v>
      </c>
      <c r="C2" s="594"/>
    </row>
    <row xmlns:x14ac="http://schemas.microsoft.com/office/spreadsheetml/2009/9/ac" r="3" ht="6" customHeight="true" x14ac:dyDescent="0.25">
      <c r="B3" s="367"/>
    </row>
    <row xmlns:x14ac="http://schemas.microsoft.com/office/spreadsheetml/2009/9/ac" r="4" ht="30" customHeight="true" x14ac:dyDescent="0.25">
      <c r="B4" s="369" t="s">
        <v>213</v>
      </c>
      <c r="C4" s="370" t="s">
        <v>214</v>
      </c>
    </row>
    <row xmlns:x14ac="http://schemas.microsoft.com/office/spreadsheetml/2009/9/ac" r="5" ht="30" customHeight="true" x14ac:dyDescent="0.25">
      <c r="B5" s="369" t="s">
        <v>48</v>
      </c>
      <c r="C5" s="370" t="s">
        <v>215</v>
      </c>
    </row>
    <row xmlns:x14ac="http://schemas.microsoft.com/office/spreadsheetml/2009/9/ac" r="6" ht="30" customHeight="true" x14ac:dyDescent="0.25">
      <c r="B6" s="369" t="s">
        <v>216</v>
      </c>
      <c r="C6" s="370" t="s">
        <v>217</v>
      </c>
    </row>
    <row xmlns:x14ac="http://schemas.microsoft.com/office/spreadsheetml/2009/9/ac" r="7" ht="30" customHeight="true" x14ac:dyDescent="0.25">
      <c r="B7" s="369" t="s">
        <v>218</v>
      </c>
      <c r="C7" s="370" t="s">
        <v>219</v>
      </c>
    </row>
    <row xmlns:x14ac="http://schemas.microsoft.com/office/spreadsheetml/2009/9/ac" r="8" ht="30" customHeight="true" x14ac:dyDescent="0.25">
      <c r="B8" s="369" t="s">
        <v>131</v>
      </c>
      <c r="C8" s="370" t="s">
        <v>220</v>
      </c>
    </row>
    <row xmlns:x14ac="http://schemas.microsoft.com/office/spreadsheetml/2009/9/ac" r="9" ht="30" customHeight="true" x14ac:dyDescent="0.25">
      <c r="B9" s="369" t="s">
        <v>221</v>
      </c>
      <c r="C9" s="370" t="s">
        <v>222</v>
      </c>
    </row>
    <row xmlns:x14ac="http://schemas.microsoft.com/office/spreadsheetml/2009/9/ac" r="10" ht="30" customHeight="true" x14ac:dyDescent="0.25">
      <c r="B10" s="369" t="s">
        <v>135</v>
      </c>
      <c r="C10" s="370" t="s">
        <v>223</v>
      </c>
    </row>
    <row xmlns:x14ac="http://schemas.microsoft.com/office/spreadsheetml/2009/9/ac" r="11" s="373" customFormat="true" ht="6.75" customHeight="true" x14ac:dyDescent="0.25">
      <c r="B11" s="371"/>
      <c r="C11" s="372"/>
    </row>
    <row xmlns:x14ac="http://schemas.microsoft.com/office/spreadsheetml/2009/9/ac" r="12" s="375" customFormat="true" ht="11.25" x14ac:dyDescent="0.2">
      <c r="B12" s="374" t="s">
        <v>224</v>
      </c>
    </row>
    <row xmlns:x14ac="http://schemas.microsoft.com/office/spreadsheetml/2009/9/ac" r="13" x14ac:dyDescent="0.25">
      <c r="B13" s="374" t="s">
        <v>229</v>
      </c>
    </row>
    <row xmlns:x14ac="http://schemas.microsoft.com/office/spreadsheetml/2009/9/ac" r="14" x14ac:dyDescent="0.25">
      <c r="B14" s="376" t="s">
        <v>225</v>
      </c>
    </row>
    <row xmlns:x14ac="http://schemas.microsoft.com/office/spreadsheetml/2009/9/ac" r="15" ht="76.5" customHeight="true" x14ac:dyDescent="0.25">
      <c r="B15" s="595" t="s">
        <v>226</v>
      </c>
      <c r="C15" s="59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4EBCD-ED6A-4A3D-94F6-12F0698C050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7" customWidth="true"/>
    <col min="2" max="2" width="12.375" style="597" customWidth="true"/>
    <col min="3" max="8" width="9" style="597" customWidth="true"/>
    <col min="9" max="9" width="12.375" style="597" customWidth="true"/>
    <col min="10" max="15" width="9" style="597" customWidth="true"/>
    <col min="16" max="16" width="12.375" style="597" customWidth="true"/>
    <col min="17" max="22" width="9" style="597" customWidth="true"/>
    <col min="23" max="38" width="9" style="597"/>
    <col min="39" max="16384" width="9" style="605"/>
  </cols>
  <sheetData>
    <row xmlns:x14ac="http://schemas.microsoft.com/office/spreadsheetml/2009/9/ac" r="1" s="597" customFormat="true" x14ac:dyDescent="0.2">
      <c r="A1" s="596" t="s">
        <v>137</v>
      </c>
      <c r="B1" s="596"/>
      <c r="C1" s="596"/>
      <c r="D1" s="596"/>
      <c r="E1" s="596"/>
      <c r="F1" s="596"/>
      <c r="G1" s="596"/>
      <c r="H1" s="596"/>
      <c r="I1" s="596"/>
      <c r="J1" s="596"/>
      <c r="K1" s="596"/>
      <c r="L1" s="596"/>
      <c r="M1" s="596"/>
      <c r="N1" s="596"/>
      <c r="O1" s="596"/>
      <c r="P1" s="596"/>
      <c r="Q1" s="596"/>
      <c r="R1" s="596"/>
      <c r="S1" s="596"/>
      <c r="T1" s="596"/>
      <c r="U1" s="596"/>
      <c r="V1" s="596"/>
    </row>
    <row xmlns:x14ac="http://schemas.microsoft.com/office/spreadsheetml/2009/9/ac" r="2" s="597" customFormat="true" x14ac:dyDescent="0.2">
      <c r="A2" s="596"/>
      <c r="B2" s="596"/>
      <c r="C2" s="596"/>
      <c r="D2" s="596"/>
      <c r="E2" s="596"/>
      <c r="F2" s="596"/>
      <c r="G2" s="596"/>
      <c r="H2" s="596"/>
      <c r="I2" s="596"/>
      <c r="J2" s="596"/>
      <c r="K2" s="596"/>
      <c r="L2" s="596"/>
      <c r="M2" s="596"/>
      <c r="N2" s="596"/>
      <c r="O2" s="596"/>
      <c r="P2" s="596"/>
      <c r="Q2" s="596"/>
      <c r="R2" s="596"/>
      <c r="S2" s="596"/>
      <c r="T2" s="596"/>
      <c r="U2" s="596"/>
      <c r="V2" s="596"/>
    </row>
    <row xmlns:x14ac="http://schemas.microsoft.com/office/spreadsheetml/2009/9/ac" r="3" s="597" customFormat="true" ht="18" x14ac:dyDescent="0.2">
      <c r="A3" s="598"/>
      <c r="B3" s="598"/>
      <c r="C3" s="598"/>
      <c r="D3" s="598"/>
      <c r="E3" s="598"/>
      <c r="F3" s="598"/>
      <c r="G3" s="598"/>
      <c r="H3" s="598"/>
      <c r="I3" s="598"/>
      <c r="J3" s="598"/>
      <c r="K3" s="598"/>
      <c r="L3" s="598"/>
      <c r="M3" s="598"/>
      <c r="N3" s="598"/>
      <c r="O3" s="598"/>
      <c r="P3" s="598"/>
      <c r="Q3" s="598"/>
      <c r="R3" s="598"/>
      <c r="S3" s="598"/>
      <c r="T3" s="598"/>
      <c r="U3" s="598"/>
      <c r="V3" s="598"/>
    </row>
    <row xmlns:x14ac="http://schemas.microsoft.com/office/spreadsheetml/2009/9/ac" r="4" ht="15.75" x14ac:dyDescent="0.25">
      <c r="B4" s="599" t="s">
        <v>13</v>
      </c>
      <c r="E4" s="600"/>
      <c r="I4" s="601" t="s">
        <v>14</v>
      </c>
      <c r="P4" s="602" t="s">
        <v>15</v>
      </c>
    </row>
    <row xmlns:x14ac="http://schemas.microsoft.com/office/spreadsheetml/2009/9/ac" r="6" x14ac:dyDescent="0.2">
      <c r="G6" s="603"/>
      <c r="H6" s="603"/>
      <c r="I6" s="603"/>
      <c r="K6" s="603"/>
      <c r="L6" s="603"/>
    </row>
    <row xmlns:x14ac="http://schemas.microsoft.com/office/spreadsheetml/2009/9/ac" r="7" ht="15.75" x14ac:dyDescent="0.2">
      <c r="G7" s="603"/>
      <c r="H7" s="603"/>
      <c r="I7" s="603"/>
      <c r="K7" s="604"/>
      <c r="L7" s="603"/>
    </row>
    <row xmlns:x14ac="http://schemas.microsoft.com/office/spreadsheetml/2009/9/ac" r="8" x14ac:dyDescent="0.2">
      <c r="G8" s="603"/>
      <c r="H8" s="603"/>
      <c r="I8" s="603"/>
      <c r="K8" s="603"/>
      <c r="L8" s="603"/>
    </row>
    <row xmlns:x14ac="http://schemas.microsoft.com/office/spreadsheetml/2009/9/ac" r="9" x14ac:dyDescent="0.2">
      <c r="G9" s="603"/>
      <c r="H9" s="603"/>
      <c r="I9" s="603"/>
      <c r="K9" s="603"/>
      <c r="L9" s="603"/>
    </row>
    <row xmlns:x14ac="http://schemas.microsoft.com/office/spreadsheetml/2009/9/ac" r="10" x14ac:dyDescent="0.2">
      <c r="G10" s="603"/>
      <c r="H10" s="603"/>
      <c r="I10" s="603"/>
      <c r="K10" s="603"/>
      <c r="L10" s="603"/>
    </row>
    <row xmlns:x14ac="http://schemas.microsoft.com/office/spreadsheetml/2009/9/ac" r="11" x14ac:dyDescent="0.2">
      <c r="G11" s="603"/>
      <c r="H11" s="603"/>
      <c r="I11" s="603"/>
      <c r="K11" s="603"/>
      <c r="L11" s="603"/>
    </row>
    <row xmlns:x14ac="http://schemas.microsoft.com/office/spreadsheetml/2009/9/ac" r="12" x14ac:dyDescent="0.2">
      <c r="G12" s="603"/>
      <c r="H12" s="603"/>
      <c r="I12" s="603"/>
      <c r="K12" s="603"/>
      <c r="L12" s="603"/>
    </row>
    <row xmlns:x14ac="http://schemas.microsoft.com/office/spreadsheetml/2009/9/ac" r="13" x14ac:dyDescent="0.2">
      <c r="G13" s="603"/>
      <c r="H13" s="603"/>
      <c r="I13" s="603"/>
      <c r="K13" s="603"/>
      <c r="L13" s="603"/>
    </row>
    <row xmlns:x14ac="http://schemas.microsoft.com/office/spreadsheetml/2009/9/ac" r="14" x14ac:dyDescent="0.2">
      <c r="G14" s="603"/>
      <c r="H14" s="603"/>
      <c r="I14" s="603"/>
      <c r="K14" s="603"/>
      <c r="L14" s="603"/>
    </row>
    <row xmlns:x14ac="http://schemas.microsoft.com/office/spreadsheetml/2009/9/ac" r="15" x14ac:dyDescent="0.2">
      <c r="G15" s="603"/>
      <c r="H15" s="603"/>
      <c r="I15" s="603"/>
      <c r="K15" s="603"/>
      <c r="L15" s="603"/>
    </row>
    <row xmlns:x14ac="http://schemas.microsoft.com/office/spreadsheetml/2009/9/ac" r="16" x14ac:dyDescent="0.2">
      <c r="G16" s="603"/>
      <c r="H16" s="603"/>
      <c r="I16" s="603"/>
      <c r="K16" s="603"/>
      <c r="L16" s="603"/>
    </row>
    <row xmlns:x14ac="http://schemas.microsoft.com/office/spreadsheetml/2009/9/ac" r="17" x14ac:dyDescent="0.2">
      <c r="G17" s="603"/>
      <c r="H17" s="603"/>
      <c r="I17" s="603"/>
      <c r="K17" s="603"/>
      <c r="L17" s="603"/>
    </row>
    <row xmlns:x14ac="http://schemas.microsoft.com/office/spreadsheetml/2009/9/ac" r="18" x14ac:dyDescent="0.2">
      <c r="G18" s="603"/>
      <c r="H18" s="603"/>
      <c r="I18" s="603"/>
      <c r="K18" s="603"/>
      <c r="L18" s="603"/>
    </row>
    <row xmlns:x14ac="http://schemas.microsoft.com/office/spreadsheetml/2009/9/ac" r="19" x14ac:dyDescent="0.2">
      <c r="G19" s="603"/>
      <c r="H19" s="603"/>
      <c r="I19" s="603"/>
      <c r="K19" s="603"/>
      <c r="L19" s="603"/>
    </row>
    <row xmlns:x14ac="http://schemas.microsoft.com/office/spreadsheetml/2009/9/ac" r="20" x14ac:dyDescent="0.2">
      <c r="G20" s="603"/>
      <c r="H20" s="603"/>
      <c r="I20" s="603"/>
      <c r="K20" s="603"/>
      <c r="L20" s="603"/>
    </row>
    <row xmlns:x14ac="http://schemas.microsoft.com/office/spreadsheetml/2009/9/ac" r="21" x14ac:dyDescent="0.2">
      <c r="G21" s="603"/>
      <c r="H21" s="603"/>
      <c r="I21" s="603"/>
      <c r="K21" s="603"/>
      <c r="L21" s="603"/>
    </row>
    <row xmlns:x14ac="http://schemas.microsoft.com/office/spreadsheetml/2009/9/ac" r="23" x14ac:dyDescent="0.2">
      <c r="B23" s="606"/>
    </row>
    <row xmlns:x14ac="http://schemas.microsoft.com/office/spreadsheetml/2009/9/ac" r="25" x14ac:dyDescent="0.2">
      <c r="B25" s="607"/>
      <c r="C25" s="607" t="str">
        <f>+IF(OR((C28="National*"),(D28="Urban*"),(E28="Rural*"),(F28="Pre-primary*"),(G28="Primary*"),(H28="Secondary^"),(C28="National*^"),(D28="Urban*^"),(E28="Rural*^"),(F28="Pre-primary*^"),(G28="Primary*^"),(H28="Secondary*^")),"*No basic service estimate available","")</f>
        <v>*No basic service estimate available</v>
      </c>
      <c r="J25" s="607" t="str">
        <f>+IF(OR((J28="National*"),(K28="Urban*"),(L28="Rural*"),(M28="Pre-primary*"),(N28="Primary*"),(O28="Secondary^"),(J28="National*^"),(K28="Urban*^"),(L28="Rural*^"),(M28="Pre-primary*^"),(N28="Primary*^"),(O28="Secondary*^")),"*No basic service estimate available","")</f>
        <v>*No basic service estimate available</v>
      </c>
      <c r="Q25" s="60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6"/>
      <c r="C26" s="607" t="str">
        <f>+IF(OR((C28="National*^"),(D28="Urban*^"),(E28="Rural*^"),(F28="Pre-primary*^"),(G28="Primary*^"),(H28="Secondary*^")),"^Facilities that cannot be classified as improved or unimproved are treated as limited","")</f>
        <v/>
      </c>
      <c r="J26" s="607" t="str">
        <f>+IF(OR((J28="National*^"),(K28="Urban*^"),(L28="Rural*^"),(M28="Pre-primary*^"),(N28="Primary*^"),(O28="Secondary*^")),"^Facilities that cannot be classified as improved or unimproved are treated as limited","")</f>
        <v/>
      </c>
      <c r="Q26" s="607" t="str">
        <f>+IF(OR((Q28="National*^"),(R28="Urban*^"),(S28="Rural*^"),(T28="Pre-primary*^"),(U28="Primary*^"),(V28="Secondary*^")),"^Facilities that cannot be classified as having water or not are treated as limited","")</f>
        <v/>
      </c>
    </row>
    <row xmlns:x14ac="http://schemas.microsoft.com/office/spreadsheetml/2009/9/ac" r="27" x14ac:dyDescent="0.2">
      <c r="B27" s="608" t="str">
        <f>+Introduction!C7</f>
        <v>Democratic Republic of the Congo</v>
      </c>
      <c r="C27" s="609" t="s">
        <v>193</v>
      </c>
      <c r="D27" s="609"/>
      <c r="E27" s="609"/>
      <c r="F27" s="609"/>
      <c r="G27" s="609"/>
      <c r="H27" s="609"/>
      <c r="I27" s="610" t="str">
        <f>+B27</f>
        <v>Democratic Republic of the Congo</v>
      </c>
      <c r="J27" s="611" t="s">
        <v>14</v>
      </c>
      <c r="K27" s="612"/>
      <c r="L27" s="612"/>
      <c r="M27" s="612"/>
      <c r="N27" s="612"/>
      <c r="O27" s="612"/>
      <c r="P27" s="613" t="str">
        <f>+B27</f>
        <v>Democratic Republic of the Congo</v>
      </c>
      <c r="Q27" s="614" t="s">
        <v>15</v>
      </c>
      <c r="R27" s="614"/>
      <c r="S27" s="614"/>
      <c r="T27" s="614"/>
      <c r="U27" s="614"/>
      <c r="V27" s="615"/>
      <c r="AM27" s="597"/>
      <c r="AN27" s="597"/>
      <c r="AO27" s="597"/>
      <c r="AP27" s="597"/>
      <c r="AQ27" s="597"/>
      <c r="AR27" s="597"/>
      <c r="AS27" s="597"/>
      <c r="AT27" s="597"/>
      <c r="AU27" s="597"/>
    </row>
    <row xmlns:x14ac="http://schemas.microsoft.com/office/spreadsheetml/2009/9/ac" r="28" x14ac:dyDescent="0.2">
      <c r="B28" s="616"/>
      <c r="C28" s="617" t="str">
        <f>IF(AND(C30=0.0000000001,C31=0.0000000001,C32=0.0000000001), "National*",IF(AND(C30=0.0000000001,ISNUMBER(C32)),"National*", "National"))</f>
        <v>National*</v>
      </c>
      <c r="D28" s="618" t="str">
        <f>IF(AND(D30=0.0000000001,D31=0.0000000001,D32=0.0000000001), "Urban*",IF(AND(D30=0.0000000001,ISNUMBER(D32)),"Urban*", "Urban"))</f>
        <v>Urban*</v>
      </c>
      <c r="E28" s="618" t="str">
        <f>IF(AND(E30=0.0000000001,E31=0.0000000001,E32=0.0000000001), "Rural*",IF(AND(E30=0.0000000001,ISNUMBER(E32)),"Rural*", "Rural"))</f>
        <v>Rural*</v>
      </c>
      <c r="F28" s="618" t="str">
        <f>IF(AND(F30=0.0000000001,F31=0.0000000001,F32=0.0000000001), "Pre-primary*",IF(AND(F30=0.0000000001,ISNUMBER(F32)),"Pre-primary*", "Pre-primary"))</f>
        <v>Pre-primary*</v>
      </c>
      <c r="G28" s="618" t="str">
        <f>IF(AND(G30=0.0000000001,G31=0.0000000001,G32=0.0000000001), "Primary*",IF(AND(G30=0.0000000001,ISNUMBER(G32)),"Primary*", "Primary"))</f>
        <v>Primary*</v>
      </c>
      <c r="H28" s="618" t="str">
        <f>IF(AND(H30=0.0000000001,H31=0.0000000001,H32=0.0000000001), "Secondary*",IF(AND(H30=0.0000000001,ISNUMBER(H32)),"Secondary*", "Secondary"))</f>
        <v>Secondary*</v>
      </c>
      <c r="I28" s="616"/>
      <c r="J28" s="619" t="str">
        <f>IF(AND(J30=0.0000000001,J31=0.0000000001,J32=0.0000000001), "National*",IF(AND(J30=0.0000000001,ISNUMBER(J32)),"National*", "National"))</f>
        <v>National*</v>
      </c>
      <c r="K28" s="618" t="str">
        <f>IF(AND(K30=0.0000000001,K31=0.0000000001,K32=0.0000000001), "Urban*",IF(AND(K30=0.0000000001,ISNUMBER(K32)),"Urban*", "Urban"))</f>
        <v>Urban*</v>
      </c>
      <c r="L28" s="618" t="str">
        <f>IF(AND(L30=0.0000000001,L31=0.0000000001,L32=0.0000000001), "Rural*",IF(AND(L30=0.0000000001,ISNUMBER(L32)),"Rural*", "Rural"))</f>
        <v>Rural*</v>
      </c>
      <c r="M28" s="618" t="str">
        <f>IF(AND(M30=0.0000000001,M31=0.0000000001,M32=0.0000000001), "Pre-primary*",IF(AND(M30=0.0000000001,ISNUMBER(M32)),"Pre-primary*", "Pre-primary"))</f>
        <v>Pre-primary*</v>
      </c>
      <c r="N28" s="618" t="str">
        <f>IF(AND(N30=0.0000000001,N31=0.0000000001,N32=0.0000000001), "Primary*",IF(AND(N30=0.0000000001,ISNUMBER(N32)),"Primary*", "Primary"))</f>
        <v>Primary*</v>
      </c>
      <c r="O28" s="618" t="str">
        <f>IF(AND(O30=0.0000000001,O31=0.0000000001,O32=0.0000000001), "Secondary*",IF(AND(O30=0.0000000001,ISNUMBER(O32)),"Secondary*", "Secondary"))</f>
        <v>Secondary*</v>
      </c>
      <c r="P28" s="620"/>
      <c r="Q28" s="621" t="str">
        <f>IF(AND(Q30=0.0000000001,Q31=0.0000000001,Q32=0.0000000001), "National*",IF(AND(Q30=0.0000000001,ISNUMBER(Q32)),"National*", "National"))</f>
        <v>National*</v>
      </c>
      <c r="R28" s="618" t="str">
        <f>IF(AND(R30=0.0000000001,R31=0.0000000001,R32=0.0000000001), "Urban*",IF(AND(R30=0.0000000001,ISNUMBER(R32)),"Urban*", "Urban"))</f>
        <v>Urban*</v>
      </c>
      <c r="S28" s="618" t="str">
        <f>IF(AND(S30=0.0000000001,S31=0.0000000001,S32=0.0000000001), "Rural*",IF(AND(S30=0.0000000001,ISNUMBER(S32)),"Rural*", "Rural"))</f>
        <v>Rural*</v>
      </c>
      <c r="T28" s="618" t="str">
        <f>IF(AND(T30=0.0000000001,T31=0.0000000001,T32=0.0000000001), "Pre-primary*",IF(AND(T30=0.0000000001,ISNUMBER(T32)),"Pre-primary*", "Pre-primary"))</f>
        <v>Pre-primary*</v>
      </c>
      <c r="U28" s="618" t="str">
        <f>IF(AND(U30=0.0000000001,U31=0.0000000001,U32=0.0000000001), "Primary*",IF(AND(U30=0.0000000001,ISNUMBER(U32)),"Primary*", "Primary"))</f>
        <v>Primary*</v>
      </c>
      <c r="V28" s="622" t="str">
        <f>IF(AND(V30=0.0000000001,V31=0.0000000001,V32=0.0000000001), "Secondary*",IF(AND(V30=0.0000000001,ISNUMBER(V32)),"Secondary*", "Secondary"))</f>
        <v>Secondary*</v>
      </c>
      <c r="AM28" s="597"/>
      <c r="AN28" s="597"/>
      <c r="AO28" s="597"/>
      <c r="AP28" s="597"/>
      <c r="AQ28" s="597"/>
      <c r="AR28" s="597"/>
      <c r="AS28" s="597"/>
      <c r="AT28" s="597"/>
      <c r="AU28" s="597"/>
    </row>
    <row xmlns:x14ac="http://schemas.microsoft.com/office/spreadsheetml/2009/9/ac" r="29" ht="15.75" thickBot="true" x14ac:dyDescent="0.25">
      <c r="B29" s="616"/>
      <c r="C29" s="623">
        <f>IF(ISNUMBER(Regressions!B4), Regressions!B4, "-")</f>
        <v>2023</v>
      </c>
      <c r="D29" s="624">
        <f>C29</f>
        <v>2023</v>
      </c>
      <c r="E29" s="624">
        <f>D29</f>
        <v>2023</v>
      </c>
      <c r="F29" s="624">
        <f>E29</f>
        <v>2023</v>
      </c>
      <c r="G29" s="624">
        <f>F29</f>
        <v>2023</v>
      </c>
      <c r="H29" s="624">
        <f>F29</f>
        <v>2023</v>
      </c>
      <c r="I29" s="616"/>
      <c r="J29" s="625">
        <f>IF(ISNUMBER(Regressions!K4), Regressions!K4, "-")</f>
        <v>2023</v>
      </c>
      <c r="K29" s="626">
        <f>J29</f>
        <v>2023</v>
      </c>
      <c r="L29" s="626">
        <f>K29</f>
        <v>2023</v>
      </c>
      <c r="M29" s="626">
        <f>L29</f>
        <v>2023</v>
      </c>
      <c r="N29" s="626">
        <f>M29</f>
        <v>2023</v>
      </c>
      <c r="O29" s="626">
        <f>M29</f>
        <v>2023</v>
      </c>
      <c r="P29" s="620"/>
      <c r="Q29" s="627">
        <f>IF(ISNUMBER(Regressions!T4), Regressions!T4, "-")</f>
        <v>2023</v>
      </c>
      <c r="R29" s="628">
        <f>Q29</f>
        <v>2023</v>
      </c>
      <c r="S29" s="628">
        <f>R29</f>
        <v>2023</v>
      </c>
      <c r="T29" s="628">
        <f>S29</f>
        <v>2023</v>
      </c>
      <c r="U29" s="628">
        <f>T29</f>
        <v>2023</v>
      </c>
      <c r="V29" s="629">
        <f>T29</f>
        <v>2023</v>
      </c>
      <c r="AM29" s="597"/>
      <c r="AN29" s="597"/>
      <c r="AO29" s="597"/>
      <c r="AP29" s="597"/>
      <c r="AQ29" s="597"/>
      <c r="AR29" s="597"/>
      <c r="AS29" s="597"/>
      <c r="AT29" s="597"/>
      <c r="AU29" s="597"/>
    </row>
    <row xmlns:x14ac="http://schemas.microsoft.com/office/spreadsheetml/2009/9/ac" r="30" x14ac:dyDescent="0.2">
      <c r="B30" s="630" t="s">
        <v>140</v>
      </c>
      <c r="C30" s="631">
        <f>IF(ISNUMBER(Regressions!C4), Regressions!C4, 0.0000000001)</f>
        <v>1E-10</v>
      </c>
      <c r="D30" s="631">
        <f>IF(ISNUMBER(Regressions!D4), Regressions!D4, 0.0000000001)</f>
        <v>1E-10</v>
      </c>
      <c r="E30" s="631">
        <f>IF(ISNUMBER(Regressions!E4), Regressions!E4, 0.0000000001)</f>
        <v>1E-10</v>
      </c>
      <c r="F30" s="631">
        <f>IF(ISNUMBER(Regressions!F4), Regressions!F4, 0.0000000001)</f>
        <v>1E-10</v>
      </c>
      <c r="G30" s="631">
        <f>IF(ISNUMBER(Regressions!G4), Regressions!G4, 0.0000000001)</f>
        <v>1E-10</v>
      </c>
      <c r="H30" s="631">
        <f>IF(ISNUMBER(Regressions!H4), Regressions!H4, 0.0000000001)</f>
        <v>1E-10</v>
      </c>
      <c r="I30" s="632" t="s">
        <v>140</v>
      </c>
      <c r="J30" s="631">
        <f>IF(ISNUMBER(Regressions!L4), Regressions!L4,0.0000000001)</f>
        <v>1E-10</v>
      </c>
      <c r="K30" s="631">
        <f>IF(ISNUMBER(Regressions!M4), Regressions!M4,0.0000000001)</f>
        <v>1E-10</v>
      </c>
      <c r="L30" s="631">
        <f>IF(ISNUMBER(Regressions!N4), Regressions!N4,0.0000000001)</f>
        <v>1E-10</v>
      </c>
      <c r="M30" s="631">
        <f>IF(ISNUMBER(Regressions!O4), Regressions!O4,0.0000000001)</f>
        <v>1E-10</v>
      </c>
      <c r="N30" s="631">
        <f>IF(ISNUMBER(Regressions!P4), Regressions!P4,0.0000000001)</f>
        <v>1E-10</v>
      </c>
      <c r="O30" s="631">
        <f>IF(ISNUMBER(Regressions!Q4), Regressions!Q4,0.0000000001)</f>
        <v>1E-10</v>
      </c>
      <c r="P30" s="633" t="s">
        <v>140</v>
      </c>
      <c r="Q30" s="631">
        <f>IF(ISNUMBER(Regressions!U4), Regressions!U4,0.0000000001)</f>
        <v>1E-10</v>
      </c>
      <c r="R30" s="631">
        <f>IF(ISNUMBER(Regressions!V4), Regressions!V4,0.0000000001)</f>
        <v>1E-10</v>
      </c>
      <c r="S30" s="631">
        <f>IF(ISNUMBER(Regressions!W4), Regressions!W4,0.0000000001)</f>
        <v>1E-10</v>
      </c>
      <c r="T30" s="631">
        <f>IF(ISNUMBER(Regressions!X4), Regressions!X4,0.0000000001)</f>
        <v>1E-10</v>
      </c>
      <c r="U30" s="631">
        <f>IF(ISNUMBER(Regressions!Y4), Regressions!Y4,0.0000000001)</f>
        <v>1E-10</v>
      </c>
      <c r="V30" s="634">
        <f>IF(ISNUMBER(Regressions!Z4), Regressions!Z4,0.0000000001)</f>
        <v>1E-10</v>
      </c>
      <c r="AM30" s="597"/>
      <c r="AN30" s="597"/>
      <c r="AO30" s="597"/>
      <c r="AP30" s="597"/>
      <c r="AQ30" s="597"/>
      <c r="AR30" s="597"/>
      <c r="AS30" s="597"/>
      <c r="AT30" s="597"/>
      <c r="AU30" s="597"/>
    </row>
    <row xmlns:x14ac="http://schemas.microsoft.com/office/spreadsheetml/2009/9/ac" r="31" x14ac:dyDescent="0.2">
      <c r="B31" s="635" t="s">
        <v>141</v>
      </c>
      <c r="C31" s="631">
        <f>IF(ISNUMBER(Regressions!C5), Regressions!C5, 0.0000000001)</f>
        <v>1E-10</v>
      </c>
      <c r="D31" s="631">
        <f>IF(ISNUMBER(Regressions!D5), Regressions!D5, 0.0000000001)</f>
        <v>1E-10</v>
      </c>
      <c r="E31" s="631">
        <f>IF(ISNUMBER(Regressions!E5), Regressions!E5, 0.0000000001)</f>
        <v>1E-10</v>
      </c>
      <c r="F31" s="631">
        <f>IF(ISNUMBER(Regressions!F5), Regressions!F5, 0.0000000001)</f>
        <v>1E-10</v>
      </c>
      <c r="G31" s="631">
        <f>IF(ISNUMBER(Regressions!G5), Regressions!G5, 0.0000000001)</f>
        <v>1E-10</v>
      </c>
      <c r="H31" s="631">
        <f>IF(ISNUMBER(Regressions!H5), Regressions!H5, 0.0000000001)</f>
        <v>1E-10</v>
      </c>
      <c r="I31" s="636" t="s">
        <v>141</v>
      </c>
      <c r="J31" s="631">
        <f>IF(ISNUMBER(Regressions!L5), Regressions!L5,0.0000000001)</f>
        <v>1E-10</v>
      </c>
      <c r="K31" s="631">
        <f>IF(ISNUMBER(Regressions!M5), Regressions!M5,0.0000000001)</f>
        <v>1E-10</v>
      </c>
      <c r="L31" s="631">
        <f>IF(ISNUMBER(Regressions!N5), Regressions!N5,0.0000000001)</f>
        <v>1E-10</v>
      </c>
      <c r="M31" s="631">
        <f>IF(ISNUMBER(Regressions!O5), Regressions!O5,0.0000000001)</f>
        <v>1E-10</v>
      </c>
      <c r="N31" s="631">
        <f>IF(ISNUMBER(Regressions!P5), Regressions!P5,0.0000000001)</f>
        <v>1E-10</v>
      </c>
      <c r="O31" s="631">
        <f>IF(ISNUMBER(Regressions!Q5), Regressions!Q5,0.0000000001)</f>
        <v>1E-10</v>
      </c>
      <c r="P31" s="637" t="s">
        <v>141</v>
      </c>
      <c r="Q31" s="631">
        <f>IF(ISNUMBER(Regressions!U5), Regressions!U5,0.0000000001)</f>
        <v>1E-10</v>
      </c>
      <c r="R31" s="631">
        <f>IF(ISNUMBER(Regressions!V5), Regressions!V5,0.0000000001)</f>
        <v>1E-10</v>
      </c>
      <c r="S31" s="631">
        <f>IF(ISNUMBER(Regressions!W5), Regressions!W5,0.0000000001)</f>
        <v>1E-10</v>
      </c>
      <c r="T31" s="631">
        <f>IF(ISNUMBER(Regressions!X5), Regressions!X5,0.0000000001)</f>
        <v>1E-10</v>
      </c>
      <c r="U31" s="631">
        <f>IF(ISNUMBER(Regressions!Y5), Regressions!Y5,0.0000000001)</f>
        <v>1E-10</v>
      </c>
      <c r="V31" s="634">
        <f>IF(ISNUMBER(Regressions!Z5), Regressions!Z5,0.0000000001)</f>
        <v>1E-10</v>
      </c>
      <c r="AM31" s="597"/>
      <c r="AN31" s="597"/>
      <c r="AO31" s="597"/>
      <c r="AP31" s="597"/>
      <c r="AQ31" s="597"/>
      <c r="AR31" s="597"/>
      <c r="AS31" s="597"/>
      <c r="AT31" s="597"/>
      <c r="AU31" s="597"/>
    </row>
    <row xmlns:x14ac="http://schemas.microsoft.com/office/spreadsheetml/2009/9/ac" r="32" x14ac:dyDescent="0.2">
      <c r="B32" s="635" t="s">
        <v>139</v>
      </c>
      <c r="C32" s="631">
        <f>IF(ISNUMBER(Regressions!C6), Regressions!C6, 0.0000000001)</f>
        <v>57.615384519999999</v>
      </c>
      <c r="D32" s="631">
        <f>IF(ISNUMBER(Regressions!D6), Regressions!D6, 0.0000000001)</f>
        <v>1E-10</v>
      </c>
      <c r="E32" s="631">
        <f>IF(ISNUMBER(Regressions!E6), Regressions!E6, 0.0000000001)</f>
        <v>1E-10</v>
      </c>
      <c r="F32" s="631">
        <f>IF(ISNUMBER(Regressions!F6), Regressions!F6, 0.0000000001)</f>
        <v>44</v>
      </c>
      <c r="G32" s="631">
        <f>IF(ISNUMBER(Regressions!G6), Regressions!G6, 0.0000000001)</f>
        <v>57.617727559999999</v>
      </c>
      <c r="H32" s="631">
        <f>IF(ISNUMBER(Regressions!H6), Regressions!H6, 0.0000000001)</f>
        <v>1E-10</v>
      </c>
      <c r="I32" s="638" t="s">
        <v>139</v>
      </c>
      <c r="J32" s="631">
        <f>IF(ISNUMBER(Regressions!L6), Regressions!L6,0.0000000001)</f>
        <v>12.615098189999999</v>
      </c>
      <c r="K32" s="631">
        <f>IF(ISNUMBER(Regressions!M6), Regressions!M6,0.0000000001)</f>
        <v>1E-10</v>
      </c>
      <c r="L32" s="631">
        <f>IF(ISNUMBER(Regressions!N6), Regressions!N6,0.0000000001)</f>
        <v>1E-10</v>
      </c>
      <c r="M32" s="631">
        <f>IF(ISNUMBER(Regressions!O6), Regressions!O6,0.0000000001)</f>
        <v>15.00606061</v>
      </c>
      <c r="N32" s="631">
        <f>IF(ISNUMBER(Regressions!P6), Regressions!P6,0.0000000001)</f>
        <v>35.192625069999998</v>
      </c>
      <c r="O32" s="631">
        <f>IF(ISNUMBER(Regressions!Q6), Regressions!Q6,0.0000000001)</f>
        <v>18.623489660000001</v>
      </c>
      <c r="P32" s="639" t="s">
        <v>139</v>
      </c>
      <c r="Q32" s="631">
        <f>IF(ISNUMBER(Regressions!U6), Regressions!U6,0.0000000001)</f>
        <v>1E-10</v>
      </c>
      <c r="R32" s="631">
        <f>IF(ISNUMBER(Regressions!V6), Regressions!V6,0.0000000001)</f>
        <v>1E-10</v>
      </c>
      <c r="S32" s="631">
        <f>IF(ISNUMBER(Regressions!W6), Regressions!W6,0.0000000001)</f>
        <v>1E-10</v>
      </c>
      <c r="T32" s="631">
        <f>IF(ISNUMBER(Regressions!X6), Regressions!X6,0.0000000001)</f>
        <v>1E-10</v>
      </c>
      <c r="U32" s="631">
        <f>IF(ISNUMBER(Regressions!Y6), Regressions!Y6,0.0000000001)</f>
        <v>1E-10</v>
      </c>
      <c r="V32" s="634">
        <f>IF(ISNUMBER(Regressions!Z6), Regressions!Z6,0.0000000001)</f>
        <v>1E-10</v>
      </c>
      <c r="AM32" s="597"/>
      <c r="AN32" s="597"/>
      <c r="AO32" s="597"/>
      <c r="AP32" s="597"/>
      <c r="AQ32" s="597"/>
      <c r="AR32" s="597"/>
      <c r="AS32" s="597"/>
      <c r="AT32" s="597"/>
      <c r="AU32" s="597"/>
    </row>
    <row xmlns:x14ac="http://schemas.microsoft.com/office/spreadsheetml/2009/9/ac" r="33" ht="15.75" thickBot="true" x14ac:dyDescent="0.25">
      <c r="B33" s="640" t="s">
        <v>194</v>
      </c>
      <c r="C33" s="641">
        <f>IF(ISNUMBER(Regressions!C7), Regressions!C7, 0.0000000001)</f>
        <v>42.384615480000001</v>
      </c>
      <c r="D33" s="641">
        <f>IF(ISNUMBER(Regressions!D7), Regressions!D7, 0.0000000001)</f>
        <v>100</v>
      </c>
      <c r="E33" s="641">
        <f>IF(ISNUMBER(Regressions!E7), Regressions!E7, 0.0000000001)</f>
        <v>100</v>
      </c>
      <c r="F33" s="641">
        <f>IF(ISNUMBER(Regressions!F7), Regressions!F7, 0.0000000001)</f>
        <v>56</v>
      </c>
      <c r="G33" s="641">
        <f>IF(ISNUMBER(Regressions!G7), Regressions!G7, 0.0000000001)</f>
        <v>42.382272440000001</v>
      </c>
      <c r="H33" s="641">
        <f>IF(ISNUMBER(Regressions!H7), Regressions!H7, 0.0000000001)</f>
        <v>100</v>
      </c>
      <c r="I33" s="642" t="s">
        <v>194</v>
      </c>
      <c r="J33" s="643">
        <f>IF(ISNUMBER(Regressions!L7), Regressions!L7,0.0000000001)</f>
        <v>87.384901810000002</v>
      </c>
      <c r="K33" s="641">
        <f>IF(ISNUMBER(Regressions!M7), Regressions!M7,0.0000000001)</f>
        <v>100</v>
      </c>
      <c r="L33" s="641">
        <f>IF(ISNUMBER(Regressions!N7), Regressions!N7,0.0000000001)</f>
        <v>100</v>
      </c>
      <c r="M33" s="641">
        <f>IF(ISNUMBER(Regressions!O7), Regressions!O7,0.0000000001)</f>
        <v>84.993939389999994</v>
      </c>
      <c r="N33" s="641">
        <f>IF(ISNUMBER(Regressions!P7), Regressions!P7,0.0000000001)</f>
        <v>64.807374929999995</v>
      </c>
      <c r="O33" s="641">
        <f>IF(ISNUMBER(Regressions!Q7), Regressions!Q7,0.0000000001)</f>
        <v>81.376510339999996</v>
      </c>
      <c r="P33" s="644" t="s">
        <v>194</v>
      </c>
      <c r="Q33" s="643">
        <f>IF(ISNUMBER(Regressions!U7), Regressions!U7,0.0000000001)</f>
        <v>100</v>
      </c>
      <c r="R33" s="643">
        <f>IF(ISNUMBER(Regressions!V7), Regressions!V7,0.0000000001)</f>
        <v>100</v>
      </c>
      <c r="S33" s="641">
        <f>IF(ISNUMBER(Regressions!W7), Regressions!W7,0.0000000001)</f>
        <v>100</v>
      </c>
      <c r="T33" s="641">
        <f>IF(ISNUMBER(Regressions!X7), Regressions!X7,0.0000000001)</f>
        <v>100</v>
      </c>
      <c r="U33" s="641">
        <f>IF(ISNUMBER(Regressions!Y7), Regressions!Y7,0.0000000001)</f>
        <v>100</v>
      </c>
      <c r="V33" s="645">
        <f>IF(ISNUMBER(Regressions!Z7), Regressions!Z7,0.0000000001)</f>
        <v>100</v>
      </c>
    </row>
    <row xmlns:x14ac="http://schemas.microsoft.com/office/spreadsheetml/2009/9/ac" r="34" x14ac:dyDescent="0.2">
      <c r="B34" s="646" t="s">
        <v>273</v>
      </c>
    </row>
    <row xmlns:x14ac="http://schemas.microsoft.com/office/spreadsheetml/2009/9/ac" r="35" ht="6" customHeight="true" x14ac:dyDescent="0.2"/>
    <row xmlns:x14ac="http://schemas.microsoft.com/office/spreadsheetml/2009/9/ac" r="36" s="597" customFormat="true" ht="50.1" customHeight="true" x14ac:dyDescent="0.2">
      <c r="B36" s="647" t="s">
        <v>34</v>
      </c>
      <c r="C36" s="648" t="s">
        <v>277</v>
      </c>
      <c r="D36" s="648"/>
      <c r="E36" s="648"/>
      <c r="F36" s="648"/>
      <c r="G36" s="648"/>
      <c r="H36" s="648"/>
      <c r="I36" s="647" t="s">
        <v>34</v>
      </c>
      <c r="J36" s="649" t="s">
        <v>278</v>
      </c>
      <c r="K36" s="650"/>
      <c r="L36" s="650"/>
      <c r="M36" s="650"/>
      <c r="N36" s="650"/>
      <c r="O36" s="650"/>
      <c r="P36" s="647" t="s">
        <v>34</v>
      </c>
      <c r="Q36" s="651" t="s">
        <v>279</v>
      </c>
      <c r="R36" s="651"/>
      <c r="S36" s="651"/>
      <c r="T36" s="651"/>
      <c r="U36" s="651"/>
      <c r="V36" s="651"/>
    </row>
    <row xmlns:x14ac="http://schemas.microsoft.com/office/spreadsheetml/2009/9/ac" r="37" ht="50.1" customHeight="true" x14ac:dyDescent="0.2">
      <c r="B37" s="647" t="s">
        <v>35</v>
      </c>
      <c r="C37" s="652" t="s">
        <v>280</v>
      </c>
      <c r="D37" s="652"/>
      <c r="E37" s="652"/>
      <c r="F37" s="652"/>
      <c r="G37" s="652"/>
      <c r="H37" s="652"/>
      <c r="I37" s="647" t="s">
        <v>35</v>
      </c>
      <c r="J37" s="652" t="s">
        <v>281</v>
      </c>
      <c r="K37" s="652"/>
      <c r="L37" s="652"/>
      <c r="M37" s="652"/>
      <c r="N37" s="652"/>
      <c r="O37" s="652"/>
      <c r="P37" s="647" t="s">
        <v>35</v>
      </c>
      <c r="Q37" s="652" t="s">
        <v>282</v>
      </c>
      <c r="R37" s="652"/>
      <c r="S37" s="652"/>
      <c r="T37" s="652"/>
      <c r="U37" s="652"/>
      <c r="V37" s="652"/>
    </row>
    <row xmlns:x14ac="http://schemas.microsoft.com/office/spreadsheetml/2009/9/ac" r="38" ht="50.1" customHeight="true" x14ac:dyDescent="0.2">
      <c r="B38" s="647" t="s">
        <v>36</v>
      </c>
      <c r="C38" s="653" t="s">
        <v>283</v>
      </c>
      <c r="D38" s="653"/>
      <c r="E38" s="653"/>
      <c r="F38" s="653"/>
      <c r="G38" s="653"/>
      <c r="H38" s="653"/>
      <c r="I38" s="647" t="s">
        <v>36</v>
      </c>
      <c r="J38" s="653" t="s">
        <v>284</v>
      </c>
      <c r="K38" s="653"/>
      <c r="L38" s="653"/>
      <c r="M38" s="653"/>
      <c r="N38" s="653"/>
      <c r="O38" s="653"/>
      <c r="P38" s="647" t="s">
        <v>36</v>
      </c>
      <c r="Q38" s="653" t="s">
        <v>285</v>
      </c>
      <c r="R38" s="653"/>
      <c r="S38" s="653"/>
      <c r="T38" s="653"/>
      <c r="U38" s="653"/>
      <c r="V38" s="653"/>
    </row>
    <row xmlns:x14ac="http://schemas.microsoft.com/office/spreadsheetml/2009/9/ac" r="39" ht="50.1" customHeight="true" x14ac:dyDescent="0.2">
      <c r="B39" s="647" t="s">
        <v>194</v>
      </c>
      <c r="C39" s="654" t="s">
        <v>286</v>
      </c>
      <c r="D39" s="654"/>
      <c r="E39" s="654"/>
      <c r="F39" s="654"/>
      <c r="G39" s="654"/>
      <c r="H39" s="654"/>
      <c r="I39" s="647" t="s">
        <v>194</v>
      </c>
      <c r="J39" s="654" t="s">
        <v>286</v>
      </c>
      <c r="K39" s="654"/>
      <c r="L39" s="654"/>
      <c r="M39" s="654"/>
      <c r="N39" s="654"/>
      <c r="O39" s="654"/>
      <c r="P39" s="647" t="s">
        <v>194</v>
      </c>
      <c r="Q39" s="654" t="s">
        <v>286</v>
      </c>
      <c r="R39" s="654"/>
      <c r="S39" s="654"/>
      <c r="T39" s="654"/>
      <c r="U39" s="654"/>
      <c r="V39" s="65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273</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273</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273</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107</v>
      </c>
      <c r="G4" s="137" t="s">
        <v>25</v>
      </c>
      <c r="H4" s="138" t="s">
        <v>19</v>
      </c>
      <c r="I4" s="139" t="s">
        <v>107</v>
      </c>
      <c r="J4" s="137" t="s">
        <v>25</v>
      </c>
      <c r="K4" s="138" t="s">
        <v>19</v>
      </c>
      <c r="L4" s="139" t="s">
        <v>107</v>
      </c>
      <c r="M4" s="137" t="s">
        <v>25</v>
      </c>
      <c r="N4" s="138" t="s">
        <v>19</v>
      </c>
      <c r="O4" s="139" t="s">
        <v>107</v>
      </c>
      <c r="P4" s="137" t="s">
        <v>25</v>
      </c>
      <c r="Q4" s="138" t="s">
        <v>19</v>
      </c>
      <c r="R4" s="139" t="s">
        <v>107</v>
      </c>
      <c r="S4" s="137" t="s">
        <v>25</v>
      </c>
      <c r="T4" s="138" t="s">
        <v>19</v>
      </c>
      <c r="U4" s="140" t="s">
        <v>107</v>
      </c>
      <c r="V4" s="141" t="s">
        <v>25</v>
      </c>
      <c r="W4" s="142" t="s">
        <v>19</v>
      </c>
      <c r="X4" s="142" t="s">
        <v>21</v>
      </c>
      <c r="Y4" s="142" t="s">
        <v>29</v>
      </c>
      <c r="Z4" s="144" t="s">
        <v>108</v>
      </c>
      <c r="AA4" s="141" t="s">
        <v>25</v>
      </c>
      <c r="AB4" s="142" t="s">
        <v>19</v>
      </c>
      <c r="AC4" s="142" t="s">
        <v>21</v>
      </c>
      <c r="AD4" s="142" t="s">
        <v>29</v>
      </c>
      <c r="AE4" s="144" t="s">
        <v>108</v>
      </c>
      <c r="AF4" s="141" t="s">
        <v>25</v>
      </c>
      <c r="AG4" s="142" t="s">
        <v>19</v>
      </c>
      <c r="AH4" s="142" t="s">
        <v>21</v>
      </c>
      <c r="AI4" s="142" t="s">
        <v>29</v>
      </c>
      <c r="AJ4" s="144" t="s">
        <v>108</v>
      </c>
      <c r="AK4" s="141" t="s">
        <v>25</v>
      </c>
      <c r="AL4" s="142" t="s">
        <v>19</v>
      </c>
      <c r="AM4" s="142" t="s">
        <v>21</v>
      </c>
      <c r="AN4" s="142" t="s">
        <v>29</v>
      </c>
      <c r="AO4" s="144" t="s">
        <v>108</v>
      </c>
      <c r="AP4" s="141" t="s">
        <v>25</v>
      </c>
      <c r="AQ4" s="142" t="s">
        <v>19</v>
      </c>
      <c r="AR4" s="142" t="s">
        <v>21</v>
      </c>
      <c r="AS4" s="142" t="s">
        <v>29</v>
      </c>
      <c r="AT4" s="144" t="s">
        <v>108</v>
      </c>
      <c r="AU4" s="141" t="s">
        <v>25</v>
      </c>
      <c r="AV4" s="142" t="s">
        <v>19</v>
      </c>
      <c r="AW4" s="142" t="s">
        <v>21</v>
      </c>
      <c r="AX4" s="142" t="s">
        <v>29</v>
      </c>
      <c r="AY4" s="145" t="s">
        <v>108</v>
      </c>
      <c r="AZ4" s="146" t="s">
        <v>25</v>
      </c>
      <c r="BA4" s="147" t="s">
        <v>126</v>
      </c>
      <c r="BB4" s="148" t="s">
        <v>128</v>
      </c>
      <c r="BC4" s="146" t="s">
        <v>25</v>
      </c>
      <c r="BD4" s="147" t="s">
        <v>126</v>
      </c>
      <c r="BE4" s="148" t="s">
        <v>128</v>
      </c>
      <c r="BF4" s="146" t="s">
        <v>25</v>
      </c>
      <c r="BG4" s="147" t="s">
        <v>126</v>
      </c>
      <c r="BH4" s="148" t="s">
        <v>128</v>
      </c>
      <c r="BI4" s="146" t="s">
        <v>25</v>
      </c>
      <c r="BJ4" s="147" t="s">
        <v>126</v>
      </c>
      <c r="BK4" s="148" t="s">
        <v>128</v>
      </c>
      <c r="BL4" s="146" t="s">
        <v>25</v>
      </c>
      <c r="BM4" s="147" t="s">
        <v>126</v>
      </c>
      <c r="BN4" s="148" t="s">
        <v>128</v>
      </c>
      <c r="BO4" s="146" t="s">
        <v>25</v>
      </c>
      <c r="BP4" s="147" t="s">
        <v>126</v>
      </c>
      <c r="BQ4" s="148" t="s">
        <v>128</v>
      </c>
    </row>
    <row xmlns:x14ac="http://schemas.microsoft.com/office/spreadsheetml/2009/9/ac" r="5" ht="48" hidden="true" x14ac:dyDescent="0.2">
      <c r="A5" s="43" t="s">
        <v>39</v>
      </c>
      <c r="B5" s="43" t="s">
        <v>40</v>
      </c>
      <c r="C5" s="43" t="s">
        <v>41</v>
      </c>
      <c r="D5" s="137" t="s">
        <v>120</v>
      </c>
      <c r="E5" s="138" t="s">
        <v>42</v>
      </c>
      <c r="F5" s="139" t="s">
        <v>175</v>
      </c>
      <c r="G5" s="137" t="s">
        <v>121</v>
      </c>
      <c r="H5" s="138" t="s">
        <v>43</v>
      </c>
      <c r="I5" s="139" t="s">
        <v>176</v>
      </c>
      <c r="J5" s="137" t="s">
        <v>122</v>
      </c>
      <c r="K5" s="138" t="s">
        <v>44</v>
      </c>
      <c r="L5" s="139" t="s">
        <v>177</v>
      </c>
      <c r="M5" s="137" t="s">
        <v>123</v>
      </c>
      <c r="N5" s="138" t="s">
        <v>84</v>
      </c>
      <c r="O5" s="139" t="s">
        <v>178</v>
      </c>
      <c r="P5" s="137" t="s">
        <v>124</v>
      </c>
      <c r="Q5" s="138" t="s">
        <v>85</v>
      </c>
      <c r="R5" s="139" t="s">
        <v>179</v>
      </c>
      <c r="S5" s="137" t="s">
        <v>125</v>
      </c>
      <c r="T5" s="138" t="s">
        <v>86</v>
      </c>
      <c r="U5" s="140" t="s">
        <v>180</v>
      </c>
      <c r="V5" s="141" t="s">
        <v>114</v>
      </c>
      <c r="W5" s="142" t="s">
        <v>45</v>
      </c>
      <c r="X5" s="143" t="s">
        <v>63</v>
      </c>
      <c r="Y5" s="143" t="s">
        <v>64</v>
      </c>
      <c r="Z5" s="144" t="s">
        <v>181</v>
      </c>
      <c r="AA5" s="141" t="s">
        <v>115</v>
      </c>
      <c r="AB5" s="142" t="s">
        <v>46</v>
      </c>
      <c r="AC5" s="143" t="s">
        <v>65</v>
      </c>
      <c r="AD5" s="143" t="s">
        <v>66</v>
      </c>
      <c r="AE5" s="144" t="s">
        <v>182</v>
      </c>
      <c r="AF5" s="141" t="s">
        <v>116</v>
      </c>
      <c r="AG5" s="142" t="s">
        <v>47</v>
      </c>
      <c r="AH5" s="143" t="s">
        <v>67</v>
      </c>
      <c r="AI5" s="143" t="s">
        <v>68</v>
      </c>
      <c r="AJ5" s="144" t="s">
        <v>183</v>
      </c>
      <c r="AK5" s="141" t="s">
        <v>117</v>
      </c>
      <c r="AL5" s="142" t="s">
        <v>69</v>
      </c>
      <c r="AM5" s="143" t="s">
        <v>70</v>
      </c>
      <c r="AN5" s="143" t="s">
        <v>71</v>
      </c>
      <c r="AO5" s="144" t="s">
        <v>184</v>
      </c>
      <c r="AP5" s="141" t="s">
        <v>118</v>
      </c>
      <c r="AQ5" s="142" t="s">
        <v>72</v>
      </c>
      <c r="AR5" s="143" t="s">
        <v>73</v>
      </c>
      <c r="AS5" s="143" t="s">
        <v>74</v>
      </c>
      <c r="AT5" s="144" t="s">
        <v>185</v>
      </c>
      <c r="AU5" s="141" t="s">
        <v>119</v>
      </c>
      <c r="AV5" s="142" t="s">
        <v>75</v>
      </c>
      <c r="AW5" s="143" t="s">
        <v>76</v>
      </c>
      <c r="AX5" s="143" t="s">
        <v>77</v>
      </c>
      <c r="AY5" s="145" t="s">
        <v>186</v>
      </c>
      <c r="AZ5" s="146" t="s">
        <v>78</v>
      </c>
      <c r="BA5" s="147" t="s">
        <v>100</v>
      </c>
      <c r="BB5" s="148" t="s">
        <v>187</v>
      </c>
      <c r="BC5" s="146" t="s">
        <v>83</v>
      </c>
      <c r="BD5" s="147" t="s">
        <v>101</v>
      </c>
      <c r="BE5" s="148" t="s">
        <v>188</v>
      </c>
      <c r="BF5" s="146" t="s">
        <v>82</v>
      </c>
      <c r="BG5" s="147" t="s">
        <v>102</v>
      </c>
      <c r="BH5" s="148" t="s">
        <v>189</v>
      </c>
      <c r="BI5" s="146" t="s">
        <v>81</v>
      </c>
      <c r="BJ5" s="147" t="s">
        <v>103</v>
      </c>
      <c r="BK5" s="148" t="s">
        <v>190</v>
      </c>
      <c r="BL5" s="146" t="s">
        <v>80</v>
      </c>
      <c r="BM5" s="147" t="s">
        <v>104</v>
      </c>
      <c r="BN5" s="148" t="s">
        <v>191</v>
      </c>
      <c r="BO5" s="146" t="s">
        <v>79</v>
      </c>
      <c r="BP5" s="147" t="s">
        <v>105</v>
      </c>
      <c r="BQ5" s="148" t="s">
        <v>192</v>
      </c>
    </row>
    <row xmlns:x14ac="http://schemas.microsoft.com/office/spreadsheetml/2009/9/ac" r="6" x14ac:dyDescent="0.2">
      <c r="A6" s="333" t="str">
        <f>+RIGHT('Data Summary'!A6,LEN('Data Summary'!A6)-9)</f>
        <v>UIS</v>
      </c>
      <c r="B6" s="36" t="str">
        <f>+IF(ISTEXT('Data Summary'!B6),'Data Summary'!B6,"")</f>
        <v>Other</v>
      </c>
      <c r="C6" s="332">
        <f>+VALUE('Data Summary'!C6)</f>
        <v>2010</v>
      </c>
      <c r="D6" s="96" t="e">
        <f>+IF(AND(ISNUMBER('Water Data'!D4),'Data Summary'!BS6="Yes"),100-'Water Data'!D4,NA())</f>
        <v>#N/A</v>
      </c>
      <c r="E6" s="96">
        <f>+IF(AND(ISNUMBER('Water Data'!D6),'Data Summary'!BT6="Yes"),'Water Data'!D6,NA())</f>
        <v>35.200000000000003</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35.200000000000003</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70.599999999999994</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70.599999999999994</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3" t="str">
        <f ca="true">+RIGHT('Data Summary'!A7,LEN('Data Summary'!A7)-9)</f>
        <v>UIS</v>
      </c>
      <c r="B7" s="36" t="str">
        <f ca="true">+IF(ISTEXT('Data Summary'!B7),'Data Summary'!B7,"")</f>
        <v>Other</v>
      </c>
      <c r="C7" s="332">
        <f ca="true">+VALUE('Data Summary'!C7)</f>
        <v>2011</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46.1</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84.8</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3" t="str">
        <f ca="true">+RIGHT('Data Summary'!A8,LEN('Data Summary'!A8)-9)</f>
        <v>UIS</v>
      </c>
      <c r="B8" s="36" t="str">
        <f ca="true">+IF(ISTEXT('Data Summary'!B8),'Data Summary'!B8,"")</f>
        <v>Other</v>
      </c>
      <c r="C8" s="332">
        <f ca="true">+VALUE('Data Summary'!C8)</f>
        <v>2013</v>
      </c>
      <c r="D8" s="96" t="e">
        <f ca="true">+IF(AND(ISNUMBER(OFFSET('Water Data'!$D$4,0,10*ROW('Water Data'!D2))),'Data Summary'!BS8="Yes"),100-OFFSET('Water Data'!$D$4,0,10*ROW('Water Data'!D2)),NA())</f>
        <v>#N/A</v>
      </c>
      <c r="E8" s="96">
        <f ca="true">+IF(AND(ISNUMBER(OFFSET('Water Data'!$D$6,0,10*ROW('Water Data'!D2))),'Data Summary'!BT8="Yes"),OFFSET('Water Data'!$D$6,0,10*ROW('Water Data'!D2)),NA())</f>
        <v>40.844517761424562</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40.799999999999997</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40.9</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3" t="str">
        <f ca="true">+RIGHT('Data Summary'!A9,LEN('Data Summary'!A9)-9)</f>
        <v>EMIS</v>
      </c>
      <c r="B9" s="36" t="str">
        <f ca="true">+IF(ISTEXT('Data Summary'!B9),'Data Summary'!B9,"")</f>
        <v>EMIS</v>
      </c>
      <c r="C9" s="332">
        <f ca="true">+VALUE('Data Summary'!C9)</f>
        <v>2015</v>
      </c>
      <c r="D9" s="96" t="e">
        <f ca="true">+IF(AND(ISNUMBER(OFFSET('Water Data'!$D$4,0,10*ROW('Water Data'!D3))),'Data Summary'!BS9="Yes"),100-OFFSET('Water Data'!$D$4,0,10*ROW('Water Data'!D3)),NA())</f>
        <v>#N/A</v>
      </c>
      <c r="E9" s="96">
        <f ca="true">+IF(AND(ISNUMBER(OFFSET('Water Data'!$D$6,0,10*ROW('Water Data'!D3))),'Data Summary'!BT9="Yes"),OFFSET('Water Data'!$D$6,0,10*ROW('Water Data'!D3)),NA())</f>
        <v>44.894140912792281</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44.894140912792281</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86.7</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86.746287176703248</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3" t="str">
        <f ca="true">+RIGHT('Data Summary'!A10,LEN('Data Summary'!A10)-9)</f>
        <v>UIS</v>
      </c>
      <c r="B10" s="36" t="str">
        <f ca="true">+IF(ISTEXT('Data Summary'!B10),'Data Summary'!B10,"")</f>
        <v>Other</v>
      </c>
      <c r="C10" s="332">
        <f ca="true">+VALUE('Data Summary'!C10)</f>
        <v>2015</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3" t="str">
        <f ca="true">+RIGHT('Data Summary'!A11,LEN('Data Summary'!A11)-9)</f>
        <v>UIS</v>
      </c>
      <c r="B11" s="36" t="str">
        <f ca="true">+IF(ISTEXT('Data Summary'!B11),'Data Summary'!B11,"")</f>
        <v>Other</v>
      </c>
      <c r="C11" s="332">
        <f ca="true">+VALUE('Data Summary'!C11)</f>
        <v>2019</v>
      </c>
      <c r="D11" s="96" t="e">
        <f ca="true">+IF(AND(ISNUMBER(OFFSET('Water Data'!$D$4,0,10*ROW('Water Data'!D5))),'Data Summary'!BS11="Yes"),100-OFFSET('Water Data'!$D$4,0,10*ROW('Water Data'!D5)),NA())</f>
        <v>#N/A</v>
      </c>
      <c r="E11" s="96">
        <f ca="true">+IF(AND(ISNUMBER(OFFSET('Water Data'!$D$6,0,10*ROW('Water Data'!D5))),'Data Summary'!BT11="Yes"),OFFSET('Water Data'!$D$6,0,10*ROW('Water Data'!D5)),NA())</f>
        <v>38.516010000000001</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38.516010000000001</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3" t="str">
        <f ca="true">+RIGHT('Data Summary'!A12,LEN('Data Summary'!A12)-9)</f>
        <v>EMIS</v>
      </c>
      <c r="B12" s="36" t="str">
        <f ca="true">+IF(ISTEXT('Data Summary'!B12),'Data Summary'!B12,"")</f>
        <v>EMIS</v>
      </c>
      <c r="C12" s="332">
        <f ca="true">+VALUE('Data Summary'!C12)</f>
        <v>2020</v>
      </c>
      <c r="D12" s="96">
        <f ca="true">+IF(AND(ISNUMBER(OFFSET('Water Data'!$D$4,0,10*ROW('Water Data'!D6))),'Data Summary'!BS12="Yes"),100-OFFSET('Water Data'!$D$4,0,10*ROW('Water Data'!D6)),NA())</f>
        <v>42.98285555907507</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f ca="true">+IF(AND(ISNUMBER(OFFSET('Water Data'!$G$4,0,10*ROW('Water Data'!G6))),'Data Summary'!CB12="Yes"),100-OFFSET('Water Data'!$G$4,0,10*ROW('Water Data'!G6)),NA())</f>
        <v>56.000000000000007</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38.99844966409389</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f ca="true">+IF(AND(ISNUMBER(OFFSET('Water Data'!$I$4,0,10*ROW('Water Data'!I6))),'Data Summary'!CH12="Yes"),100-OFFSET('Water Data'!$I$4,0,10*ROW('Water Data'!I6)),NA())</f>
        <v>46.99728550950072</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81.649904973075706</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84.993939393939399</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80.999216496907664</v>
      </c>
      <c r="AQ12" s="97">
        <f ca="true">+IF(AND(ISNUMBER(OFFSET('Sanitation Data'!$H$6,0,10*ROW('Sanitation Data'!H6))),'Data Summary'!DF12="Yes"),OFFSET('Sanitation Data'!$H$6,0,10*ROW('Sanitation Data'!H6)),NA())</f>
        <v>64.807374931235103</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81.998963003629484</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3" t="e">
        <f ca="true">+RIGHT('Data Summary'!A13,LEN('Data Summary'!A13)-9)</f>
        <v>#VALUE!</v>
      </c>
      <c r="B13" s="36" t="str">
        <f ca="true">+IF(ISTEXT('Data Summary'!B13),'Data Summary'!B13,"")</f>
        <v/>
      </c>
      <c r="C13" s="332"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3" t="e">
        <f ca="true">+RIGHT('Data Summary'!A14,LEN('Data Summary'!A14)-9)</f>
        <v>#VALUE!</v>
      </c>
      <c r="B14" s="36" t="str">
        <f ca="true">+IF(ISTEXT('Data Summary'!B14),'Data Summary'!B14,"")</f>
        <v/>
      </c>
      <c r="C14" s="332"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3" t="e">
        <f ca="true">+RIGHT('Data Summary'!A15,LEN('Data Summary'!A15)-9)</f>
        <v>#VALUE!</v>
      </c>
      <c r="B15" s="36" t="str">
        <f ca="true">+IF(ISTEXT('Data Summary'!B15),'Data Summary'!B15,"")</f>
        <v/>
      </c>
      <c r="C15" s="332"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3" t="e">
        <f ca="true">+RIGHT('Data Summary'!A16,LEN('Data Summary'!A16)-9)</f>
        <v>#VALUE!</v>
      </c>
      <c r="B16" s="36" t="str">
        <f ca="true">+IF(ISTEXT('Data Summary'!B16),'Data Summary'!B16,"")</f>
        <v/>
      </c>
      <c r="C16" s="332"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3" t="e">
        <f ca="true">+RIGHT('Data Summary'!A17,LEN('Data Summary'!A17)-9)</f>
        <v>#VALUE!</v>
      </c>
      <c r="B17" s="36" t="str">
        <f ca="true">+IF(ISTEXT('Data Summary'!B17),'Data Summary'!B17,"")</f>
        <v/>
      </c>
      <c r="C17" s="332"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3" t="e">
        <f ca="true">+RIGHT('Data Summary'!A18,LEN('Data Summary'!A18)-9)</f>
        <v>#VALUE!</v>
      </c>
      <c r="B18" s="36" t="str">
        <f ca="true">+IF(ISTEXT('Data Summary'!B18),'Data Summary'!B18,"")</f>
        <v/>
      </c>
      <c r="C18" s="332"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3" t="e">
        <f ca="true">+RIGHT('Data Summary'!A19,LEN('Data Summary'!A19)-9)</f>
        <v>#VALUE!</v>
      </c>
      <c r="B19" s="36" t="str">
        <f ca="true">+IF(ISTEXT('Data Summary'!B19),'Data Summary'!B19,"")</f>
        <v/>
      </c>
      <c r="C19" s="332"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3" t="e">
        <f ca="true">+RIGHT('Data Summary'!A20,LEN('Data Summary'!A20)-9)</f>
        <v>#VALUE!</v>
      </c>
      <c r="B20" s="36" t="str">
        <f ca="true">+IF(ISTEXT('Data Summary'!B20),'Data Summary'!B20,"")</f>
        <v/>
      </c>
      <c r="C20" s="332"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3" t="e">
        <f ca="true">+RIGHT('Data Summary'!A21,LEN('Data Summary'!A21)-9)</f>
        <v>#VALUE!</v>
      </c>
      <c r="B21" s="36" t="str">
        <f ca="true">+IF(ISTEXT('Data Summary'!B21),'Data Summary'!B21,"")</f>
        <v/>
      </c>
      <c r="C21" s="332"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3" t="e">
        <f ca="true">+RIGHT('Data Summary'!A22,LEN('Data Summary'!A22)-9)</f>
        <v>#VALUE!</v>
      </c>
      <c r="B22" s="36" t="str">
        <f ca="true">+IF(ISTEXT('Data Summary'!B22),'Data Summary'!B22,"")</f>
        <v/>
      </c>
      <c r="C22" s="332"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3" t="e">
        <f ca="true">+RIGHT('Data Summary'!A23,LEN('Data Summary'!A23)-9)</f>
        <v>#VALUE!</v>
      </c>
      <c r="B23" s="36" t="str">
        <f ca="true">+IF(ISTEXT('Data Summary'!B23),'Data Summary'!B23,"")</f>
        <v/>
      </c>
      <c r="C23" s="332"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3" t="e">
        <f ca="true">+RIGHT('Data Summary'!A24,LEN('Data Summary'!A24)-9)</f>
        <v>#VALUE!</v>
      </c>
      <c r="B24" s="36" t="str">
        <f ca="true">+IF(ISTEXT('Data Summary'!B24),'Data Summary'!B24,"")</f>
        <v/>
      </c>
      <c r="C24" s="332"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6" t="str">
        <f ca="true">+IF(ISTEXT('Data Summary'!B25),'Data Summary'!B25,"")</f>
        <v/>
      </c>
      <c r="C25" s="332"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6" t="str">
        <f ca="true">+IF(ISTEXT('Data Summary'!B26),'Data Summary'!B26,"")</f>
        <v/>
      </c>
      <c r="C26" s="332"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6" t="str">
        <f ca="true">+IF(ISTEXT('Data Summary'!B27),'Data Summary'!B27,"")</f>
        <v/>
      </c>
      <c r="C27" s="332"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6" t="str">
        <f ca="true">+IF(ISTEXT('Data Summary'!B28),'Data Summary'!B28,"")</f>
        <v/>
      </c>
      <c r="C28" s="332"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6" t="str">
        <f ca="true">+IF(ISTEXT('Data Summary'!B29),'Data Summary'!B29,"")</f>
        <v/>
      </c>
      <c r="C29" s="332"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6" t="str">
        <f ca="true">+IF(ISTEXT('Data Summary'!B30),'Data Summary'!B30,"")</f>
        <v/>
      </c>
      <c r="C30" s="332"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6" t="str">
        <f ca="true">+IF(ISTEXT('Data Summary'!B31),'Data Summary'!B31,"")</f>
        <v/>
      </c>
      <c r="C31" s="332"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6" t="str">
        <f ca="true">+IF(ISTEXT('Data Summary'!B32),'Data Summary'!B32,"")</f>
        <v/>
      </c>
      <c r="C32" s="332"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6" t="str">
        <f ca="true">+IF(ISTEXT('Data Summary'!B33),'Data Summary'!B33,"")</f>
        <v/>
      </c>
      <c r="C33" s="332"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6" t="str">
        <f ca="true">+IF(ISTEXT('Data Summary'!B34),'Data Summary'!B34,"")</f>
        <v/>
      </c>
      <c r="C34" s="332"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6" t="str">
        <f ca="true">+IF(ISTEXT('Data Summary'!B35),'Data Summary'!B35,"")</f>
        <v/>
      </c>
      <c r="C35" s="332"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6" t="str">
        <f ca="true">+IF(ISTEXT('Data Summary'!B36),'Data Summary'!B36,"")</f>
        <v/>
      </c>
      <c r="C36" s="332"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6" t="str">
        <f ca="true">+IF(ISTEXT('Data Summary'!B37),'Data Summary'!B37,"")</f>
        <v/>
      </c>
      <c r="C37" s="332"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6" t="str">
        <f ca="true">+IF(ISTEXT('Data Summary'!B38),'Data Summary'!B38,"")</f>
        <v/>
      </c>
      <c r="C38" s="332"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6" t="str">
        <f ca="true">+IF(ISTEXT('Data Summary'!B39),'Data Summary'!B39,"")</f>
        <v/>
      </c>
      <c r="C39" s="332"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6" t="str">
        <f ca="true">+IF(ISTEXT('Data Summary'!B40),'Data Summary'!B40,"")</f>
        <v/>
      </c>
      <c r="C40" s="332"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6" t="str">
        <f ca="true">+IF(ISTEXT('Data Summary'!B41),'Data Summary'!B41,"")</f>
        <v/>
      </c>
      <c r="C41" s="332"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6" t="str">
        <f ca="true">+IF(ISTEXT('Data Summary'!B42),'Data Summary'!B42,"")</f>
        <v/>
      </c>
      <c r="C42" s="332"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6" t="str">
        <f ca="true">+IF(ISTEXT('Data Summary'!B43),'Data Summary'!B43,"")</f>
        <v/>
      </c>
      <c r="C43" s="332"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6" t="str">
        <f ca="true">+IF(ISTEXT('Data Summary'!B44),'Data Summary'!B44,"")</f>
        <v/>
      </c>
      <c r="C44" s="332"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6" t="str">
        <f ca="true">+IF(ISTEXT('Data Summary'!B45),'Data Summary'!B45,"")</f>
        <v/>
      </c>
      <c r="C45" s="332"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6" t="str">
        <f ca="true">+IF(ISTEXT('Data Summary'!B46),'Data Summary'!B46,"")</f>
        <v/>
      </c>
      <c r="C46" s="332"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6" t="str">
        <f ca="true">+IF(ISTEXT('Data Summary'!B47),'Data Summary'!B47,"")</f>
        <v/>
      </c>
      <c r="C47" s="332"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6" t="str">
        <f ca="true">+IF(ISTEXT('Data Summary'!B48),'Data Summary'!B48,"")</f>
        <v/>
      </c>
      <c r="C48" s="332"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6" t="str">
        <f ca="true">+IF(ISTEXT('Data Summary'!B49),'Data Summary'!B49,"")</f>
        <v/>
      </c>
      <c r="C49" s="332"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6" t="str">
        <f ca="true">+IF(ISTEXT('Data Summary'!B50),'Data Summary'!B50,"")</f>
        <v/>
      </c>
      <c r="C50" s="332"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6" t="str">
        <f ca="true">+IF(ISTEXT('Data Summary'!B51),'Data Summary'!B51,"")</f>
        <v/>
      </c>
      <c r="C51" s="332"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6" t="str">
        <f ca="true">+IF(ISTEXT('Data Summary'!B52),'Data Summary'!B52,"")</f>
        <v/>
      </c>
      <c r="C52" s="332"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6" t="str">
        <f ca="true">+IF(ISTEXT('Data Summary'!B53),'Data Summary'!B53,"")</f>
        <v/>
      </c>
      <c r="C53" s="332"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6" t="str">
        <f ca="true">+IF(ISTEXT('Data Summary'!B54),'Data Summary'!B54,"")</f>
        <v/>
      </c>
      <c r="C54" s="332"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6" t="str">
        <f ca="true">+IF(ISTEXT('Data Summary'!B55),'Data Summary'!B55,"")</f>
        <v/>
      </c>
      <c r="C55" s="332"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6" t="str">
        <f ca="true">+IF(ISTEXT('Data Summary'!B56),'Data Summary'!B56,"")</f>
        <v/>
      </c>
      <c r="C56" s="332"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6" t="str">
        <f ca="true">+IF(ISTEXT('Data Summary'!B57),'Data Summary'!B57,"")</f>
        <v/>
      </c>
      <c r="C57" s="332"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6" t="str">
        <f ca="true">+IF(ISTEXT('Data Summary'!B58),'Data Summary'!B58,"")</f>
        <v/>
      </c>
      <c r="C58" s="332"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6" t="str">
        <f ca="true">+IF(ISTEXT('Data Summary'!B59),'Data Summary'!B59,"")</f>
        <v/>
      </c>
      <c r="C59" s="332"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6" t="str">
        <f ca="true">+IF(ISTEXT('Data Summary'!B60),'Data Summary'!B60,"")</f>
        <v/>
      </c>
      <c r="C60" s="332"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6" t="str">
        <f ca="true">+IF(ISTEXT('Data Summary'!B61),'Data Summary'!B61,"")</f>
        <v/>
      </c>
      <c r="C61" s="332"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6" t="str">
        <f ca="true">+IF(ISTEXT('Data Summary'!B62),'Data Summary'!B62,"")</f>
        <v/>
      </c>
      <c r="C62" s="332"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6" t="str">
        <f ca="true">+IF(ISTEXT('Data Summary'!B63),'Data Summary'!B63,"")</f>
        <v/>
      </c>
      <c r="C63" s="332"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6" t="str">
        <f ca="true">+IF(ISTEXT('Data Summary'!B64),'Data Summary'!B64,"")</f>
        <v/>
      </c>
      <c r="C64" s="332"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6" t="str">
        <f ca="true">+IF(ISTEXT('Data Summary'!B65),'Data Summary'!B65,"")</f>
        <v/>
      </c>
      <c r="C65" s="332"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6" t="str">
        <f ca="true">+IF(ISTEXT('Data Summary'!B66),'Data Summary'!B66,"")</f>
        <v/>
      </c>
      <c r="C66" s="332"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6" t="str">
        <f ca="true">+IF(ISTEXT('Data Summary'!B67),'Data Summary'!B67,"")</f>
        <v/>
      </c>
      <c r="C67" s="332"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6" t="str">
        <f ca="true">+IF(ISTEXT('Data Summary'!B68),'Data Summary'!B68,"")</f>
        <v/>
      </c>
      <c r="C68" s="332"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6" t="str">
        <f ca="true">+IF(ISTEXT('Data Summary'!B69),'Data Summary'!B69,"")</f>
        <v/>
      </c>
      <c r="C69" s="332"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6" t="str">
        <f ca="true">+IF(ISTEXT('Data Summary'!B70),'Data Summary'!B70,"")</f>
        <v/>
      </c>
      <c r="C70" s="332"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6" t="str">
        <f ca="true">+IF(ISTEXT('Data Summary'!B71),'Data Summary'!B71,"")</f>
        <v/>
      </c>
      <c r="C71" s="332"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6" t="str">
        <f ca="true">+IF(ISTEXT('Data Summary'!B72),'Data Summary'!B72,"")</f>
        <v/>
      </c>
      <c r="C72" s="332"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6" t="str">
        <f ca="true">+IF(ISTEXT('Data Summary'!B73),'Data Summary'!B73,"")</f>
        <v/>
      </c>
      <c r="C73" s="332"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6" t="str">
        <f ca="true">+IF(ISTEXT('Data Summary'!B74),'Data Summary'!B74,"")</f>
        <v/>
      </c>
      <c r="C74" s="332"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6" t="str">
        <f ca="true">+IF(ISTEXT('Data Summary'!B75),'Data Summary'!B75,"")</f>
        <v/>
      </c>
      <c r="C75" s="332"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6" t="str">
        <f ca="true">+IF(ISTEXT('Data Summary'!B76),'Data Summary'!B76,"")</f>
        <v/>
      </c>
      <c r="C76" s="332"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6" t="str">
        <f ca="true">+IF(ISTEXT('Data Summary'!B77),'Data Summary'!B77,"")</f>
        <v/>
      </c>
      <c r="C77" s="332"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6" t="str">
        <f ca="true">+IF(ISTEXT('Data Summary'!B78),'Data Summary'!B78,"")</f>
        <v/>
      </c>
      <c r="C78" s="332"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6" t="str">
        <f ca="true">+IF(ISTEXT('Data Summary'!B79),'Data Summary'!B79,"")</f>
        <v/>
      </c>
      <c r="C79" s="332"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6" t="str">
        <f ca="true">+IF(ISTEXT('Data Summary'!B80),'Data Summary'!B80,"")</f>
        <v/>
      </c>
      <c r="C80" s="332"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6" t="str">
        <f ca="true">+IF(ISTEXT('Data Summary'!B81),'Data Summary'!B81,"")</f>
        <v/>
      </c>
      <c r="C81" s="332"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6" t="str">
        <f ca="true">+IF(ISTEXT('Data Summary'!B82),'Data Summary'!B82,"")</f>
        <v/>
      </c>
      <c r="C82" s="332"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6" t="str">
        <f ca="true">+IF(ISTEXT('Data Summary'!B83),'Data Summary'!B83,"")</f>
        <v/>
      </c>
      <c r="C83" s="332"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6" t="str">
        <f ca="true">+IF(ISTEXT('Data Summary'!B84),'Data Summary'!B84,"")</f>
        <v/>
      </c>
      <c r="C84" s="332"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6" t="str">
        <f ca="true">+IF(ISTEXT('Data Summary'!B85),'Data Summary'!B85,"")</f>
        <v/>
      </c>
      <c r="C85" s="332"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6" t="str">
        <f ca="true">+IF(ISTEXT('Data Summary'!B86),'Data Summary'!B86,"")</f>
        <v/>
      </c>
      <c r="C86" s="332"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6" t="str">
        <f ca="true">+IF(ISTEXT('Data Summary'!B87),'Data Summary'!B87,"")</f>
        <v/>
      </c>
      <c r="C87" s="332"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6" t="str">
        <f ca="true">+IF(ISTEXT('Data Summary'!B88),'Data Summary'!B88,"")</f>
        <v/>
      </c>
      <c r="C88" s="332"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6" t="str">
        <f ca="true">+IF(ISTEXT('Data Summary'!B89),'Data Summary'!B89,"")</f>
        <v/>
      </c>
      <c r="C89" s="332"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6" t="str">
        <f ca="true">+IF(ISTEXT('Data Summary'!B90),'Data Summary'!B90,"")</f>
        <v/>
      </c>
      <c r="C90" s="332"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6" t="str">
        <f ca="true">+IF(ISTEXT('Data Summary'!B91),'Data Summary'!B91,"")</f>
        <v/>
      </c>
      <c r="C91" s="332"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6" t="str">
        <f ca="true">+IF(ISTEXT('Data Summary'!B92),'Data Summary'!B92,"")</f>
        <v/>
      </c>
      <c r="C92" s="332"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6" t="str">
        <f ca="true">+IF(ISTEXT('Data Summary'!B93),'Data Summary'!B93,"")</f>
        <v/>
      </c>
      <c r="C93" s="332"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6" t="str">
        <f ca="true">+IF(ISTEXT('Data Summary'!B94),'Data Summary'!B94,"")</f>
        <v/>
      </c>
      <c r="C94" s="332"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6" t="str">
        <f ca="true">+IF(ISTEXT('Data Summary'!B95),'Data Summary'!B95,"")</f>
        <v/>
      </c>
      <c r="C95" s="332"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6" t="str">
        <f ca="true">+IF(ISTEXT('Data Summary'!B96),'Data Summary'!B96,"")</f>
        <v/>
      </c>
      <c r="C96" s="332"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6" t="str">
        <f ca="true">+IF(ISTEXT('Data Summary'!B97),'Data Summary'!B97,"")</f>
        <v/>
      </c>
      <c r="C97" s="332"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6" t="str">
        <f ca="true">+IF(ISTEXT('Data Summary'!B98),'Data Summary'!B98,"")</f>
        <v/>
      </c>
      <c r="C98" s="332"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6" t="str">
        <f ca="true">+IF(ISTEXT('Data Summary'!B99),'Data Summary'!B99,"")</f>
        <v/>
      </c>
      <c r="C99" s="332"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6" t="str">
        <f ca="true">+IF(ISTEXT('Data Summary'!B100),'Data Summary'!B100,"")</f>
        <v/>
      </c>
      <c r="C100" s="332"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6" t="str">
        <f ca="true">+IF(ISTEXT('Data Summary'!B101),'Data Summary'!B101,"")</f>
        <v/>
      </c>
      <c r="C101" s="332"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6" t="str">
        <f ca="true">+IF(ISTEXT('Data Summary'!B102),'Data Summary'!B102,"")</f>
        <v/>
      </c>
      <c r="C102" s="332"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6" t="str">
        <f ca="true">+IF(ISTEXT('Data Summary'!B103),'Data Summary'!B103,"")</f>
        <v/>
      </c>
      <c r="C103" s="332"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6" t="str">
        <f ca="true">+IF(ISTEXT('Data Summary'!B104),'Data Summary'!B104,"")</f>
        <v/>
      </c>
      <c r="C104" s="332"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6" t="str">
        <f ca="true">+IF(ISTEXT('Data Summary'!B105),'Data Summary'!B105,"")</f>
        <v/>
      </c>
      <c r="C105" s="332"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6" t="str">
        <f ca="true">+IF(ISTEXT('Data Summary'!B106),'Data Summary'!B106,"")</f>
        <v/>
      </c>
      <c r="C106" s="332"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6" t="str">
        <f ca="true">+IF(ISTEXT('Data Summary'!B107),'Data Summary'!B107,"")</f>
        <v/>
      </c>
      <c r="C107" s="332"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6" t="str">
        <f ca="true">+IF(ISTEXT('Data Summary'!B108),'Data Summary'!B108,"")</f>
        <v/>
      </c>
      <c r="C108" s="332"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6" t="str">
        <f ca="true">+IF(ISTEXT('Data Summary'!B109),'Data Summary'!B109,"")</f>
        <v/>
      </c>
      <c r="C109" s="332"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6" t="str">
        <f ca="true">+IF(ISTEXT('Data Summary'!B110),'Data Summary'!B110,"")</f>
        <v/>
      </c>
      <c r="C110" s="332"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6" t="str">
        <f ca="true">+IF(ISTEXT('Data Summary'!B111),'Data Summary'!B111,"")</f>
        <v/>
      </c>
      <c r="C111" s="332"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6" t="str">
        <f ca="true">+IF(ISTEXT('Data Summary'!B112),'Data Summary'!B112,"")</f>
        <v/>
      </c>
      <c r="C112" s="332"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6" t="str">
        <f ca="true">+IF(ISTEXT('Data Summary'!B113),'Data Summary'!B113,"")</f>
        <v/>
      </c>
      <c r="C113" s="332"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6" t="str">
        <f ca="true">+IF(ISTEXT('Data Summary'!B114),'Data Summary'!B114,"")</f>
        <v/>
      </c>
      <c r="C114" s="332"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6" t="str">
        <f ca="true">+IF(ISTEXT('Data Summary'!B115),'Data Summary'!B115,"")</f>
        <v/>
      </c>
      <c r="C115" s="332"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6" t="str">
        <f ca="true">+IF(ISTEXT('Data Summary'!B116),'Data Summary'!B116,"")</f>
        <v/>
      </c>
      <c r="C116" s="332"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6" t="str">
        <f ca="true">+IF(ISTEXT('Data Summary'!B117),'Data Summary'!B117,"")</f>
        <v/>
      </c>
      <c r="C117" s="332"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6" t="str">
        <f ca="true">+IF(ISTEXT('Data Summary'!B118),'Data Summary'!B118,"")</f>
        <v/>
      </c>
      <c r="C118" s="332"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6" t="str">
        <f ca="true">+IF(ISTEXT('Data Summary'!B119),'Data Summary'!B119,"")</f>
        <v/>
      </c>
      <c r="C119" s="332"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6" t="str">
        <f ca="true">+IF(ISTEXT('Data Summary'!B120),'Data Summary'!B120,"")</f>
        <v/>
      </c>
      <c r="C120" s="332"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6" t="str">
        <f ca="true">+IF(ISTEXT('Data Summary'!B121),'Data Summary'!B121,"")</f>
        <v/>
      </c>
      <c r="C121" s="332"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6" t="str">
        <f ca="true">+IF(ISTEXT('Data Summary'!B122),'Data Summary'!B122,"")</f>
        <v/>
      </c>
      <c r="C122" s="332"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6" t="str">
        <f ca="true">+IF(ISTEXT('Data Summary'!B123),'Data Summary'!B123,"")</f>
        <v/>
      </c>
      <c r="C123" s="332"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6" t="str">
        <f ca="true">+IF(ISTEXT('Data Summary'!B124),'Data Summary'!B124,"")</f>
        <v/>
      </c>
      <c r="C124" s="332"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6" t="str">
        <f ca="true">+IF(ISTEXT('Data Summary'!B125),'Data Summary'!B125,"")</f>
        <v/>
      </c>
      <c r="C125" s="332"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6" t="str">
        <f ca="true">+IF(ISTEXT('Data Summary'!B126),'Data Summary'!B126,"")</f>
        <v/>
      </c>
      <c r="C126" s="332"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6" t="str">
        <f ca="true">+IF(ISTEXT('Data Summary'!B127),'Data Summary'!B127,"")</f>
        <v/>
      </c>
      <c r="C127" s="332"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6" t="str">
        <f ca="true">+IF(ISTEXT('Data Summary'!B128),'Data Summary'!B128,"")</f>
        <v/>
      </c>
      <c r="C128" s="332"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6" t="str">
        <f ca="true">+IF(ISTEXT('Data Summary'!B129),'Data Summary'!B129,"")</f>
        <v/>
      </c>
      <c r="C129" s="332"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6" t="str">
        <f ca="true">+IF(ISTEXT('Data Summary'!B130),'Data Summary'!B130,"")</f>
        <v/>
      </c>
      <c r="C130" s="332"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6" t="str">
        <f ca="true">+IF(ISTEXT('Data Summary'!B131),'Data Summary'!B131,"")</f>
        <v/>
      </c>
      <c r="C131" s="332"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6" t="str">
        <f ca="true">+IF(ISTEXT('Data Summary'!B132),'Data Summary'!B132,"")</f>
        <v/>
      </c>
      <c r="C132" s="332"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6" t="str">
        <f ca="true">+IF(ISTEXT('Data Summary'!B133),'Data Summary'!B133,"")</f>
        <v/>
      </c>
      <c r="C133" s="332"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6" t="str">
        <f ca="true">+IF(ISTEXT('Data Summary'!B134),'Data Summary'!B134,"")</f>
        <v/>
      </c>
      <c r="C134" s="332"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6" t="str">
        <f ca="true">+IF(ISTEXT('Data Summary'!B135),'Data Summary'!B135,"")</f>
        <v/>
      </c>
      <c r="C135" s="332"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6" t="str">
        <f ca="true">+IF(ISTEXT('Data Summary'!B136),'Data Summary'!B136,"")</f>
        <v/>
      </c>
      <c r="C136" s="332"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6" t="str">
        <f ca="true">+IF(ISTEXT('Data Summary'!B137),'Data Summary'!B137,"")</f>
        <v/>
      </c>
      <c r="C137" s="332"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6" t="str">
        <f ca="true">+IF(ISTEXT('Data Summary'!B138),'Data Summary'!B138,"")</f>
        <v/>
      </c>
      <c r="C138" s="332"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6" t="str">
        <f ca="true">+IF(ISTEXT('Data Summary'!B139),'Data Summary'!B139,"")</f>
        <v/>
      </c>
      <c r="C139" s="332"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6" t="str">
        <f ca="true">+IF(ISTEXT('Data Summary'!B140),'Data Summary'!B140,"")</f>
        <v/>
      </c>
      <c r="C140" s="332"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6" t="str">
        <f ca="true">+IF(ISTEXT('Data Summary'!B141),'Data Summary'!B141,"")</f>
        <v/>
      </c>
      <c r="C141" s="332"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6" t="str">
        <f ca="true">+IF(ISTEXT('Data Summary'!B142),'Data Summary'!B142,"")</f>
        <v/>
      </c>
      <c r="C142" s="332"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6" t="str">
        <f ca="true">+IF(ISTEXT('Data Summary'!B143),'Data Summary'!B143,"")</f>
        <v/>
      </c>
      <c r="C143" s="332"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6" t="str">
        <f ca="true">+IF(ISTEXT('Data Summary'!B144),'Data Summary'!B144,"")</f>
        <v/>
      </c>
      <c r="C144" s="332"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6" t="str">
        <f ca="true">+IF(ISTEXT('Data Summary'!B145),'Data Summary'!B145,"")</f>
        <v/>
      </c>
      <c r="C145" s="332"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6" t="str">
        <f ca="true">+IF(ISTEXT('Data Summary'!B146),'Data Summary'!B146,"")</f>
        <v/>
      </c>
      <c r="C146" s="332"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6" t="str">
        <f ca="true">+IF(ISTEXT('Data Summary'!B147),'Data Summary'!B147,"")</f>
        <v/>
      </c>
      <c r="C147" s="332"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6" t="str">
        <f ca="true">+IF(ISTEXT('Data Summary'!B148),'Data Summary'!B148,"")</f>
        <v/>
      </c>
      <c r="C148" s="332"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6" t="str">
        <f ca="true">+IF(ISTEXT('Data Summary'!B149),'Data Summary'!B149,"")</f>
        <v/>
      </c>
      <c r="C149" s="332"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6" t="str">
        <f ca="true">+IF(ISTEXT('Data Summary'!B150),'Data Summary'!B150,"")</f>
        <v/>
      </c>
      <c r="C150" s="332"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6" t="str">
        <f ca="true">+IF(ISTEXT('Data Summary'!B151),'Data Summary'!B151,"")</f>
        <v/>
      </c>
      <c r="C151" s="332"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6" t="str">
        <f ca="true">+IF(ISTEXT('Data Summary'!B152),'Data Summary'!B152,"")</f>
        <v/>
      </c>
      <c r="C152" s="332"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6" t="str">
        <f ca="true">+IF(ISTEXT('Data Summary'!B153),'Data Summary'!B153,"")</f>
        <v/>
      </c>
      <c r="C153" s="332"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6" t="str">
        <f ca="true">+IF(ISTEXT('Data Summary'!B154),'Data Summary'!B154,"")</f>
        <v/>
      </c>
      <c r="C154" s="332"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6" t="str">
        <f ca="true">+IF(ISTEXT('Data Summary'!B155),'Data Summary'!B155,"")</f>
        <v/>
      </c>
      <c r="C155" s="332"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6" t="str">
        <f ca="true">+IF(ISTEXT('Data Summary'!B156),'Data Summary'!B156,"")</f>
        <v/>
      </c>
      <c r="C156" s="332"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6" t="str">
        <f ca="true">+IF(ISTEXT('Data Summary'!B157),'Data Summary'!B157,"")</f>
        <v/>
      </c>
      <c r="C157" s="332"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6" t="str">
        <f ca="true">+IF(ISTEXT('Data Summary'!B158),'Data Summary'!B158,"")</f>
        <v/>
      </c>
      <c r="C158" s="332"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6" t="str">
        <f ca="true">+IF(ISTEXT('Data Summary'!B159),'Data Summary'!B159,"")</f>
        <v/>
      </c>
      <c r="C159" s="332"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6" t="str">
        <f ca="true">+IF(ISTEXT('Data Summary'!B160),'Data Summary'!B160,"")</f>
        <v/>
      </c>
      <c r="C160" s="332"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6" t="str">
        <f ca="true">+IF(ISTEXT('Data Summary'!B161),'Data Summary'!B161,"")</f>
        <v/>
      </c>
      <c r="C161" s="332"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6" t="str">
        <f ca="true">+IF(ISTEXT('Data Summary'!B162),'Data Summary'!B162,"")</f>
        <v/>
      </c>
      <c r="C162" s="332"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6" t="str">
        <f ca="true">+IF(ISTEXT('Data Summary'!B163),'Data Summary'!B163,"")</f>
        <v/>
      </c>
      <c r="C163" s="332"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6" t="str">
        <f ca="true">+IF(ISTEXT('Data Summary'!B164),'Data Summary'!B164,"")</f>
        <v/>
      </c>
      <c r="C164" s="332"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6" t="str">
        <f ca="true">+IF(ISTEXT('Data Summary'!B165),'Data Summary'!B165,"")</f>
        <v/>
      </c>
      <c r="C165" s="332"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6" t="str">
        <f ca="true">+IF(ISTEXT('Data Summary'!B166),'Data Summary'!B166,"")</f>
        <v/>
      </c>
      <c r="C166" s="332"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6" t="str">
        <f ca="true">+IF(ISTEXT('Data Summary'!B167),'Data Summary'!B167,"")</f>
        <v/>
      </c>
      <c r="C167" s="332"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6" t="str">
        <f ca="true">+IF(ISTEXT('Data Summary'!B168),'Data Summary'!B168,"")</f>
        <v/>
      </c>
      <c r="C168" s="332"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6" t="str">
        <f ca="true">+IF(ISTEXT('Data Summary'!B169),'Data Summary'!B169,"")</f>
        <v/>
      </c>
      <c r="C169" s="332"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6" t="str">
        <f ca="true">+IF(ISTEXT('Data Summary'!B170),'Data Summary'!B170,"")</f>
        <v/>
      </c>
      <c r="C170" s="332"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6" t="str">
        <f ca="true">+IF(ISTEXT('Data Summary'!B171),'Data Summary'!B171,"")</f>
        <v/>
      </c>
      <c r="C171" s="332"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6" t="str">
        <f ca="true">+IF(ISTEXT('Data Summary'!B172),'Data Summary'!B172,"")</f>
        <v/>
      </c>
      <c r="C172" s="332"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6" t="str">
        <f ca="true">+IF(ISTEXT('Data Summary'!B173),'Data Summary'!B173,"")</f>
        <v/>
      </c>
      <c r="C173" s="332"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6" t="str">
        <f ca="true">+IF(ISTEXT('Data Summary'!B174),'Data Summary'!B174,"")</f>
        <v/>
      </c>
      <c r="C174" s="332"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6" t="str">
        <f ca="true">+IF(ISTEXT('Data Summary'!B175),'Data Summary'!B175,"")</f>
        <v/>
      </c>
      <c r="C175" s="332"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6" t="str">
        <f ca="true">+IF(ISTEXT('Data Summary'!B176),'Data Summary'!B176,"")</f>
        <v/>
      </c>
      <c r="C176" s="332"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6" t="str">
        <f ca="true">+IF(ISTEXT('Data Summary'!B177),'Data Summary'!B177,"")</f>
        <v/>
      </c>
      <c r="C177" s="332"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6" t="str">
        <f ca="true">+IF(ISTEXT('Data Summary'!B178),'Data Summary'!B178,"")</f>
        <v/>
      </c>
      <c r="C178" s="332"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6" t="str">
        <f ca="true">+IF(ISTEXT('Data Summary'!B179),'Data Summary'!B179,"")</f>
        <v/>
      </c>
      <c r="C179" s="332"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6" t="str">
        <f ca="true">+IF(ISTEXT('Data Summary'!B180),'Data Summary'!B180,"")</f>
        <v/>
      </c>
      <c r="C180" s="332"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6" t="str">
        <f ca="true">+IF(ISTEXT('Data Summary'!B181),'Data Summary'!B181,"")</f>
        <v/>
      </c>
      <c r="C181" s="332"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6" t="str">
        <f ca="true">+IF(ISTEXT('Data Summary'!B182),'Data Summary'!B182,"")</f>
        <v/>
      </c>
      <c r="C182" s="332"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6" t="str">
        <f ca="true">+IF(ISTEXT('Data Summary'!B183),'Data Summary'!B183,"")</f>
        <v/>
      </c>
      <c r="C183" s="332"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6" t="str">
        <f ca="true">+IF(ISTEXT('Data Summary'!B184),'Data Summary'!B184,"")</f>
        <v/>
      </c>
      <c r="C184" s="332"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6" t="str">
        <f ca="true">+IF(ISTEXT('Data Summary'!B185),'Data Summary'!B185,"")</f>
        <v/>
      </c>
      <c r="C185" s="332"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6" t="str">
        <f ca="true">+IF(ISTEXT('Data Summary'!B186),'Data Summary'!B186,"")</f>
        <v/>
      </c>
      <c r="C186" s="332"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6" t="str">
        <f ca="true">+IF(ISTEXT('Data Summary'!B187),'Data Summary'!B187,"")</f>
        <v/>
      </c>
      <c r="C187" s="332"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6" t="str">
        <f ca="true">+IF(ISTEXT('Data Summary'!B188),'Data Summary'!B188,"")</f>
        <v/>
      </c>
      <c r="C188" s="332"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6" t="str">
        <f ca="true">+IF(ISTEXT('Data Summary'!B189),'Data Summary'!B189,"")</f>
        <v/>
      </c>
      <c r="C189" s="332"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6" t="str">
        <f ca="true">+IF(ISTEXT('Data Summary'!B190),'Data Summary'!B190,"")</f>
        <v/>
      </c>
      <c r="C190" s="332"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6" t="str">
        <f ca="true">+IF(ISTEXT('Data Summary'!B191),'Data Summary'!B191,"")</f>
        <v/>
      </c>
      <c r="C191" s="332"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6" t="str">
        <f ca="true">+IF(ISTEXT('Data Summary'!B192),'Data Summary'!B192,"")</f>
        <v/>
      </c>
      <c r="C192" s="332"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6" t="str">
        <f ca="true">+IF(ISTEXT('Data Summary'!B193),'Data Summary'!B193,"")</f>
        <v/>
      </c>
      <c r="C193" s="332"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6" t="str">
        <f ca="true">+IF(ISTEXT('Data Summary'!B194),'Data Summary'!B194,"")</f>
        <v/>
      </c>
      <c r="C194" s="332"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6" t="str">
        <f ca="true">+IF(ISTEXT('Data Summary'!B195),'Data Summary'!B195,"")</f>
        <v/>
      </c>
      <c r="C195" s="332"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6" t="str">
        <f ca="true">+IF(ISTEXT('Data Summary'!B196),'Data Summary'!B196,"")</f>
        <v/>
      </c>
      <c r="C196" s="332"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6" t="str">
        <f ca="true">+IF(ISTEXT('Data Summary'!B197),'Data Summary'!B197,"")</f>
        <v/>
      </c>
      <c r="C197" s="332"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6" t="str">
        <f ca="true">+IF(ISTEXT('Data Summary'!B198),'Data Summary'!B198,"")</f>
        <v/>
      </c>
      <c r="C198" s="332"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6" t="str">
        <f ca="true">+IF(ISTEXT('Data Summary'!B199),'Data Summary'!B199,"")</f>
        <v/>
      </c>
      <c r="C199" s="332"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6" t="str">
        <f ca="true">+IF(ISTEXT('Data Summary'!B200),'Data Summary'!B200,"")</f>
        <v/>
      </c>
      <c r="C200" s="332"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6" t="str">
        <f ca="true">+IF(ISTEXT('Data Summary'!B201),'Data Summary'!B201,"")</f>
        <v/>
      </c>
      <c r="C201" s="332"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6" t="str">
        <f ca="true">+IF(ISTEXT('Data Summary'!B202),'Data Summary'!B202,"")</f>
        <v/>
      </c>
      <c r="C202" s="332"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6" t="str">
        <f ca="true">+IF(ISTEXT('Data Summary'!B203),'Data Summary'!B203,"")</f>
        <v/>
      </c>
      <c r="C203" s="332"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6" t="str">
        <f ca="true">+IF(ISTEXT('Data Summary'!B204),'Data Summary'!B204,"")</f>
        <v/>
      </c>
      <c r="C204" s="332"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6" t="str">
        <f ca="true">+IF(ISTEXT('Data Summary'!B205),'Data Summary'!B205,"")</f>
        <v/>
      </c>
      <c r="C205" s="332"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6" t="str">
        <f ca="true">+IF(ISTEXT('Data Summary'!B206),'Data Summary'!B206,"")</f>
        <v/>
      </c>
      <c r="C206" s="332"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6" t="str">
        <f ca="true">+IF(ISTEXT('Data Summary'!B207),'Data Summary'!B207,"")</f>
        <v/>
      </c>
      <c r="C207" s="332"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721D8-50BC-4733-AB8F-4808D617D62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xmlns:x14ac="http://schemas.microsoft.com/office/spreadsheetml/2009/9/ac" r="1" ht="15.75" x14ac:dyDescent="0.25">
      <c r="A1" s="149" t="s">
        <v>48</v>
      </c>
      <c r="B1" s="150"/>
      <c r="C1" s="151"/>
      <c r="D1" s="151"/>
      <c r="E1" s="151"/>
      <c r="F1" s="151"/>
      <c r="G1" s="151"/>
      <c r="H1" s="575"/>
      <c r="I1" s="575"/>
      <c r="J1" s="575"/>
      <c r="K1" s="575"/>
      <c r="L1" s="575"/>
      <c r="M1" s="575"/>
      <c r="N1" s="575"/>
      <c r="O1" s="575"/>
      <c r="P1" s="575"/>
      <c r="Q1" s="151"/>
      <c r="R1" s="151"/>
      <c r="S1" s="151"/>
      <c r="T1" s="152"/>
      <c r="U1" s="152"/>
      <c r="V1" s="152"/>
      <c r="W1" s="152"/>
      <c r="X1" s="152"/>
      <c r="Y1" s="152"/>
      <c r="Z1" s="152"/>
      <c r="AA1" s="152"/>
    </row>
    <row xmlns:x14ac="http://schemas.microsoft.com/office/spreadsheetml/2009/9/ac" r="2" s="156" customFormat="true" ht="26.25" customHeight="true" x14ac:dyDescent="0.25">
      <c r="A2" s="154" t="s">
        <v>13</v>
      </c>
      <c r="B2" s="155"/>
      <c r="J2" s="154" t="s">
        <v>14</v>
      </c>
      <c r="R2" s="157"/>
      <c r="S2" s="158" t="s">
        <v>15</v>
      </c>
      <c r="W2" s="157"/>
      <c r="X2" s="157"/>
      <c r="Y2" s="159"/>
      <c r="Z2" s="159"/>
      <c r="AD2" s="160"/>
      <c r="AE2" s="160"/>
      <c r="AF2" s="160"/>
      <c r="AG2" s="160"/>
      <c r="AH2" s="160"/>
      <c r="AI2" s="160"/>
    </row>
    <row xmlns:x14ac="http://schemas.microsoft.com/office/spreadsheetml/2009/9/ac" r="3" ht="15.75" x14ac:dyDescent="0.25">
      <c r="A3" s="161"/>
      <c r="B3" s="162" t="s">
        <v>4</v>
      </c>
      <c r="C3" s="157" t="s">
        <v>7</v>
      </c>
      <c r="D3" s="157" t="s">
        <v>2</v>
      </c>
      <c r="E3" s="157" t="s">
        <v>1</v>
      </c>
      <c r="F3" s="157" t="s">
        <v>52</v>
      </c>
      <c r="G3" s="157" t="s">
        <v>17</v>
      </c>
      <c r="H3" s="157" t="s">
        <v>18</v>
      </c>
      <c r="I3" s="163"/>
      <c r="J3" s="161"/>
      <c r="K3" s="162" t="s">
        <v>4</v>
      </c>
      <c r="L3" s="157" t="s">
        <v>7</v>
      </c>
      <c r="M3" s="157" t="s">
        <v>2</v>
      </c>
      <c r="N3" s="157" t="s">
        <v>1</v>
      </c>
      <c r="O3" s="157" t="s">
        <v>52</v>
      </c>
      <c r="P3" s="157" t="s">
        <v>17</v>
      </c>
      <c r="Q3" s="157" t="s">
        <v>18</v>
      </c>
      <c r="R3" s="159"/>
      <c r="S3" s="164"/>
      <c r="T3" s="162" t="s">
        <v>4</v>
      </c>
      <c r="U3" s="157" t="s">
        <v>7</v>
      </c>
      <c r="V3" s="157" t="s">
        <v>2</v>
      </c>
      <c r="W3" s="157" t="s">
        <v>1</v>
      </c>
      <c r="X3" s="157" t="s">
        <v>52</v>
      </c>
      <c r="Y3" s="157" t="s">
        <v>17</v>
      </c>
      <c r="Z3" s="157" t="s">
        <v>18</v>
      </c>
      <c r="AB3" s="160"/>
      <c r="AC3" s="160"/>
      <c r="AD3" s="160"/>
      <c r="AE3" s="160"/>
      <c r="AF3" s="160"/>
      <c r="AG3" s="160"/>
    </row>
    <row xmlns:x14ac="http://schemas.microsoft.com/office/spreadsheetml/2009/9/ac" r="4" ht="15.75" x14ac:dyDescent="0.25">
      <c r="A4" s="161" t="s">
        <v>34</v>
      </c>
      <c r="B4" s="10">
        <v>2023</v>
      </c>
      <c r="C4" s="10"/>
      <c r="D4" s="10"/>
      <c r="E4" s="10"/>
      <c r="F4" s="10"/>
      <c r="G4" s="10"/>
      <c r="H4" s="10"/>
      <c r="I4" s="163"/>
      <c r="J4" s="161" t="s">
        <v>34</v>
      </c>
      <c r="K4" s="10">
        <v>2023</v>
      </c>
      <c r="L4" s="10"/>
      <c r="M4" s="10"/>
      <c r="N4" s="10"/>
      <c r="O4" s="10"/>
      <c r="P4" s="10"/>
      <c r="Q4" s="10"/>
      <c r="R4" s="160"/>
      <c r="S4" s="161" t="s">
        <v>34</v>
      </c>
      <c r="T4" s="10">
        <v>2023</v>
      </c>
      <c r="U4" s="10"/>
      <c r="V4" s="10"/>
      <c r="W4" s="10"/>
      <c r="X4" s="10"/>
      <c r="Y4" s="10"/>
      <c r="Z4" s="10"/>
      <c r="AA4" s="160"/>
      <c r="AB4" s="160"/>
      <c r="AC4" s="160"/>
      <c r="AD4" s="160"/>
      <c r="AE4" s="160"/>
      <c r="AF4" s="160"/>
      <c r="AG4" s="160"/>
    </row>
    <row xmlns:x14ac="http://schemas.microsoft.com/office/spreadsheetml/2009/9/ac" r="5" ht="15.75" x14ac:dyDescent="0.25">
      <c r="A5" s="161" t="s">
        <v>35</v>
      </c>
      <c r="B5" s="10">
        <v>2023</v>
      </c>
      <c r="C5" s="10"/>
      <c r="D5" s="10"/>
      <c r="E5" s="10"/>
      <c r="F5" s="10"/>
      <c r="G5" s="10"/>
      <c r="H5" s="10"/>
      <c r="I5" s="163"/>
      <c r="J5" s="161" t="s">
        <v>35</v>
      </c>
      <c r="K5" s="10">
        <v>2023</v>
      </c>
      <c r="L5" s="10"/>
      <c r="M5" s="10"/>
      <c r="N5" s="10"/>
      <c r="O5" s="10"/>
      <c r="P5" s="10"/>
      <c r="Q5" s="10"/>
      <c r="R5" s="160"/>
      <c r="S5" s="161" t="s">
        <v>35</v>
      </c>
      <c r="T5" s="10">
        <v>2023</v>
      </c>
      <c r="U5" s="10"/>
      <c r="V5" s="10"/>
      <c r="W5" s="10"/>
      <c r="X5" s="10"/>
      <c r="Y5" s="10"/>
      <c r="Z5" s="10"/>
      <c r="AA5" s="160"/>
      <c r="AB5" s="160"/>
      <c r="AC5" s="160"/>
      <c r="AD5" s="160"/>
      <c r="AE5" s="160"/>
      <c r="AF5" s="160"/>
      <c r="AG5" s="160"/>
    </row>
    <row xmlns:x14ac="http://schemas.microsoft.com/office/spreadsheetml/2009/9/ac" r="6" s="156" customFormat="true" ht="15.75" x14ac:dyDescent="0.25">
      <c r="A6" s="161" t="s">
        <v>36</v>
      </c>
      <c r="B6" s="10">
        <v>2023</v>
      </c>
      <c r="C6" s="10">
        <v>57.615384519999999</v>
      </c>
      <c r="D6" s="10"/>
      <c r="E6" s="10"/>
      <c r="F6" s="10">
        <v>44</v>
      </c>
      <c r="G6" s="10">
        <v>57.617727559999999</v>
      </c>
      <c r="H6" s="10"/>
      <c r="I6" s="163"/>
      <c r="J6" s="161" t="s">
        <v>36</v>
      </c>
      <c r="K6" s="10">
        <v>2023</v>
      </c>
      <c r="L6" s="10">
        <v>12.615098189999999</v>
      </c>
      <c r="M6" s="10"/>
      <c r="N6" s="10"/>
      <c r="O6" s="10">
        <v>15.00606061</v>
      </c>
      <c r="P6" s="10">
        <v>35.192625069999998</v>
      </c>
      <c r="Q6" s="10">
        <v>18.623489660000001</v>
      </c>
      <c r="R6" s="159"/>
      <c r="S6" s="161" t="s">
        <v>36</v>
      </c>
      <c r="T6" s="10">
        <v>2023</v>
      </c>
      <c r="U6" s="10"/>
      <c r="V6" s="10"/>
      <c r="W6" s="10"/>
      <c r="X6" s="10"/>
      <c r="Y6" s="10"/>
      <c r="Z6" s="10"/>
      <c r="AA6" s="160"/>
      <c r="AB6" s="160"/>
      <c r="AC6" s="160"/>
      <c r="AD6" s="160"/>
      <c r="AE6" s="160"/>
      <c r="AF6" s="160"/>
      <c r="AG6" s="160"/>
    </row>
    <row xmlns:x14ac="http://schemas.microsoft.com/office/spreadsheetml/2009/9/ac" r="7" s="156" customFormat="true" ht="15.75" x14ac:dyDescent="0.25">
      <c r="A7" s="165" t="s">
        <v>195</v>
      </c>
      <c r="B7" s="10">
        <v>2023</v>
      </c>
      <c r="C7" s="10">
        <v>42.384615480000001</v>
      </c>
      <c r="D7" s="10">
        <v>100</v>
      </c>
      <c r="E7" s="10">
        <v>100</v>
      </c>
      <c r="F7" s="10">
        <v>56</v>
      </c>
      <c r="G7" s="10">
        <v>42.382272440000001</v>
      </c>
      <c r="H7" s="10">
        <v>100</v>
      </c>
      <c r="I7" s="160"/>
      <c r="J7" s="165" t="s">
        <v>195</v>
      </c>
      <c r="K7" s="10">
        <v>2023</v>
      </c>
      <c r="L7" s="10">
        <v>87.384901810000002</v>
      </c>
      <c r="M7" s="10">
        <v>100</v>
      </c>
      <c r="N7" s="10">
        <v>100</v>
      </c>
      <c r="O7" s="10">
        <v>84.993939389999994</v>
      </c>
      <c r="P7" s="10">
        <v>64.807374929999995</v>
      </c>
      <c r="Q7" s="10">
        <v>81.376510339999996</v>
      </c>
      <c r="R7" s="160"/>
      <c r="S7" s="165" t="s">
        <v>195</v>
      </c>
      <c r="T7" s="10">
        <v>2023</v>
      </c>
      <c r="U7" s="10">
        <v>100</v>
      </c>
      <c r="V7" s="10">
        <v>100</v>
      </c>
      <c r="W7" s="10">
        <v>100</v>
      </c>
      <c r="X7" s="10">
        <v>100</v>
      </c>
      <c r="Y7" s="10">
        <v>100</v>
      </c>
      <c r="Z7" s="10">
        <v>100</v>
      </c>
      <c r="AA7" s="166"/>
    </row>
    <row xmlns:x14ac="http://schemas.microsoft.com/office/spreadsheetml/2009/9/ac" r="8" s="156" customFormat="true" ht="15.75" x14ac:dyDescent="0.25">
      <c r="A8" s="167"/>
      <c r="B8" s="168"/>
      <c r="H8" s="166"/>
      <c r="I8" s="166"/>
      <c r="J8" s="166"/>
      <c r="K8" s="166"/>
      <c r="L8" s="166"/>
      <c r="M8" s="166"/>
      <c r="N8" s="166"/>
      <c r="O8" s="166"/>
      <c r="P8" s="166"/>
      <c r="Q8" s="166"/>
      <c r="R8" s="166"/>
      <c r="S8" s="166"/>
      <c r="T8" s="166"/>
      <c r="U8" s="166"/>
      <c r="V8" s="166"/>
      <c r="W8" s="166"/>
      <c r="X8" s="166"/>
      <c r="Y8" s="166"/>
      <c r="Z8" s="166"/>
      <c r="AA8" s="166"/>
    </row>
    <row xmlns:x14ac="http://schemas.microsoft.com/office/spreadsheetml/2009/9/ac" r="9" s="156" customFormat="true" ht="15.75" x14ac:dyDescent="0.25">
      <c r="A9" s="167"/>
      <c r="B9" s="168"/>
      <c r="H9" s="166"/>
      <c r="I9" s="166"/>
      <c r="J9" s="166"/>
      <c r="K9" s="166"/>
      <c r="L9" s="166"/>
      <c r="M9" s="166"/>
      <c r="N9" s="166"/>
      <c r="O9" s="166"/>
      <c r="P9" s="166"/>
      <c r="Q9" s="166"/>
      <c r="R9" s="166"/>
      <c r="S9" s="166"/>
      <c r="T9" s="166"/>
      <c r="U9" s="166"/>
      <c r="V9" s="166"/>
      <c r="W9" s="166"/>
      <c r="X9" s="166"/>
      <c r="Y9" s="166"/>
      <c r="Z9" s="166"/>
      <c r="AA9" s="166"/>
    </row>
    <row xmlns:x14ac="http://schemas.microsoft.com/office/spreadsheetml/2009/9/ac" r="10" s="156" customFormat="true" ht="15.75" x14ac:dyDescent="0.2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xmlns:x14ac="http://schemas.microsoft.com/office/spreadsheetml/2009/9/ac" r="11" ht="15.75" x14ac:dyDescent="0.25">
      <c r="A11" s="170"/>
      <c r="B11" s="171"/>
      <c r="C11" s="166"/>
      <c r="D11" s="166"/>
      <c r="E11" s="166"/>
      <c r="F11" s="166"/>
      <c r="G11" s="166"/>
      <c r="H11" s="166"/>
      <c r="I11" s="166"/>
      <c r="J11" s="166"/>
      <c r="K11" s="166"/>
      <c r="L11" s="166"/>
      <c r="M11" s="166"/>
      <c r="N11" s="166"/>
      <c r="O11" s="166"/>
      <c r="P11" s="166"/>
      <c r="Q11" s="166"/>
    </row>
    <row xmlns:x14ac="http://schemas.microsoft.com/office/spreadsheetml/2009/9/ac" r="12" ht="15.75" x14ac:dyDescent="0.2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xmlns:x14ac="http://schemas.microsoft.com/office/spreadsheetml/2009/9/ac" r="13" s="178" customFormat="true" x14ac:dyDescent="0.2">
      <c r="A13" s="176" t="s">
        <v>242</v>
      </c>
      <c r="B13" s="177" t="s">
        <v>244</v>
      </c>
      <c r="C13" s="176" t="s">
        <v>245</v>
      </c>
      <c r="D13" s="176" t="s">
        <v>252</v>
      </c>
      <c r="E13" s="176" t="s">
        <v>253</v>
      </c>
      <c r="F13" s="176" t="s">
        <v>254</v>
      </c>
      <c r="G13" s="176" t="s">
        <v>255</v>
      </c>
      <c r="H13" s="176" t="s">
        <v>256</v>
      </c>
      <c r="I13" s="176" t="s">
        <v>257</v>
      </c>
      <c r="J13" s="176" t="s">
        <v>258</v>
      </c>
      <c r="K13" s="176" t="s">
        <v>259</v>
      </c>
      <c r="L13" s="176" t="s">
        <v>260</v>
      </c>
      <c r="M13" s="176" t="s">
        <v>261</v>
      </c>
      <c r="N13" s="176" t="s">
        <v>262</v>
      </c>
      <c r="O13" s="178" t="s">
        <v>263</v>
      </c>
      <c r="P13" s="178" t="s">
        <v>264</v>
      </c>
      <c r="Q13" s="176" t="s">
        <v>265</v>
      </c>
      <c r="R13" s="176" t="s">
        <v>266</v>
      </c>
      <c r="S13" s="179" t="s">
        <v>267</v>
      </c>
      <c r="T13" s="180" t="s">
        <v>268</v>
      </c>
      <c r="U13" s="180" t="s">
        <v>269</v>
      </c>
      <c r="V13" s="180" t="s">
        <v>270</v>
      </c>
    </row>
    <row xmlns:x14ac="http://schemas.microsoft.com/office/spreadsheetml/2009/9/ac" r="14" s="183" customFormat="true" ht="12" x14ac:dyDescent="0.2">
      <c r="A14" s="181" t="s">
        <v>243</v>
      </c>
      <c r="B14" s="10">
        <v>2000</v>
      </c>
      <c r="C14" s="182" t="s">
        <v>246</v>
      </c>
      <c r="D14" s="10">
        <v>19483790</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3" customFormat="true" ht="12" x14ac:dyDescent="0.2">
      <c r="A15" s="181" t="s">
        <v>243</v>
      </c>
      <c r="B15" s="10">
        <v>2001</v>
      </c>
      <c r="C15" s="182" t="s">
        <v>246</v>
      </c>
      <c r="D15" s="10">
        <v>20158904</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3" customFormat="true" ht="12" x14ac:dyDescent="0.2">
      <c r="A16" s="181" t="s">
        <v>243</v>
      </c>
      <c r="B16" s="10">
        <v>2002</v>
      </c>
      <c r="C16" s="182" t="s">
        <v>246</v>
      </c>
      <c r="D16" s="10">
        <v>20820228</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3" customFormat="true" ht="12" x14ac:dyDescent="0.2">
      <c r="A17" s="181" t="s">
        <v>243</v>
      </c>
      <c r="B17" s="10">
        <v>2003</v>
      </c>
      <c r="C17" s="182" t="s">
        <v>246</v>
      </c>
      <c r="D17" s="10">
        <v>21489532</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3" customFormat="true" ht="12" x14ac:dyDescent="0.2">
      <c r="A18" s="181" t="s">
        <v>243</v>
      </c>
      <c r="B18" s="10">
        <v>2004</v>
      </c>
      <c r="C18" s="182" t="s">
        <v>246</v>
      </c>
      <c r="D18" s="10">
        <v>22159920</v>
      </c>
      <c r="E18" s="10"/>
      <c r="F18" s="10">
        <v>37.529455767558147</v>
      </c>
      <c r="G18" s="10"/>
      <c r="H18" s="10"/>
      <c r="I18" s="10">
        <v>62.470544232441853</v>
      </c>
      <c r="J18" s="10">
        <v>37.529455767558147</v>
      </c>
      <c r="K18" s="10">
        <v>71.915034843205831</v>
      </c>
      <c r="L18" s="10"/>
      <c r="M18" s="10"/>
      <c r="N18" s="10"/>
      <c r="O18" s="10">
        <v>28.084965156794169</v>
      </c>
      <c r="P18" s="10">
        <v>71.915034843205831</v>
      </c>
      <c r="Q18" s="10"/>
      <c r="R18" s="10"/>
      <c r="S18" s="10"/>
      <c r="T18" s="10"/>
      <c r="U18" s="10"/>
      <c r="V18" s="10">
        <v>100</v>
      </c>
    </row>
    <row xmlns:x14ac="http://schemas.microsoft.com/office/spreadsheetml/2009/9/ac" r="19" s="183" customFormat="true" ht="12" x14ac:dyDescent="0.2">
      <c r="A19" s="181" t="s">
        <v>243</v>
      </c>
      <c r="B19" s="10">
        <v>2005</v>
      </c>
      <c r="C19" s="182" t="s">
        <v>246</v>
      </c>
      <c r="D19" s="10">
        <v>22860144</v>
      </c>
      <c r="E19" s="10"/>
      <c r="F19" s="10">
        <v>37.529455767558147</v>
      </c>
      <c r="G19" s="10"/>
      <c r="H19" s="10"/>
      <c r="I19" s="10">
        <v>62.470544232441853</v>
      </c>
      <c r="J19" s="10">
        <v>37.529455767558147</v>
      </c>
      <c r="K19" s="10">
        <v>71.915034843205831</v>
      </c>
      <c r="L19" s="10"/>
      <c r="M19" s="10"/>
      <c r="N19" s="10"/>
      <c r="O19" s="10">
        <v>28.084965156794169</v>
      </c>
      <c r="P19" s="10">
        <v>71.915034843205831</v>
      </c>
      <c r="Q19" s="10"/>
      <c r="R19" s="10"/>
      <c r="S19" s="10"/>
      <c r="T19" s="10"/>
      <c r="U19" s="10"/>
      <c r="V19" s="10">
        <v>100</v>
      </c>
    </row>
    <row xmlns:x14ac="http://schemas.microsoft.com/office/spreadsheetml/2009/9/ac" r="20" s="183" customFormat="true" ht="12" x14ac:dyDescent="0.2">
      <c r="A20" s="181" t="s">
        <v>243</v>
      </c>
      <c r="B20" s="10">
        <v>2006</v>
      </c>
      <c r="C20" s="182" t="s">
        <v>246</v>
      </c>
      <c r="D20" s="10">
        <v>23584608</v>
      </c>
      <c r="E20" s="10"/>
      <c r="F20" s="10">
        <v>37.529455767558147</v>
      </c>
      <c r="G20" s="10"/>
      <c r="H20" s="10"/>
      <c r="I20" s="10">
        <v>62.470544232441853</v>
      </c>
      <c r="J20" s="10">
        <v>37.529455767558147</v>
      </c>
      <c r="K20" s="10">
        <v>71.915034843205831</v>
      </c>
      <c r="L20" s="10"/>
      <c r="M20" s="10"/>
      <c r="N20" s="10"/>
      <c r="O20" s="10">
        <v>28.084965156794169</v>
      </c>
      <c r="P20" s="10">
        <v>71.915034843205831</v>
      </c>
      <c r="Q20" s="10"/>
      <c r="R20" s="10"/>
      <c r="S20" s="10"/>
      <c r="T20" s="10"/>
      <c r="U20" s="10"/>
      <c r="V20" s="10">
        <v>100</v>
      </c>
    </row>
    <row xmlns:x14ac="http://schemas.microsoft.com/office/spreadsheetml/2009/9/ac" r="21" s="183" customFormat="true" ht="12" x14ac:dyDescent="0.2">
      <c r="A21" s="181" t="s">
        <v>243</v>
      </c>
      <c r="B21" s="10">
        <v>2007</v>
      </c>
      <c r="C21" s="182" t="s">
        <v>246</v>
      </c>
      <c r="D21" s="10">
        <v>24342264</v>
      </c>
      <c r="E21" s="10"/>
      <c r="F21" s="10">
        <v>37.529455767558147</v>
      </c>
      <c r="G21" s="10"/>
      <c r="H21" s="10"/>
      <c r="I21" s="10">
        <v>62.470544232441853</v>
      </c>
      <c r="J21" s="10">
        <v>37.529455767558147</v>
      </c>
      <c r="K21" s="10">
        <v>71.915034843205831</v>
      </c>
      <c r="L21" s="10"/>
      <c r="M21" s="10"/>
      <c r="N21" s="10"/>
      <c r="O21" s="10">
        <v>28.084965156794169</v>
      </c>
      <c r="P21" s="10">
        <v>71.915034843205831</v>
      </c>
      <c r="Q21" s="10"/>
      <c r="R21" s="10"/>
      <c r="S21" s="10"/>
      <c r="T21" s="10"/>
      <c r="U21" s="10"/>
      <c r="V21" s="10">
        <v>100</v>
      </c>
    </row>
    <row xmlns:x14ac="http://schemas.microsoft.com/office/spreadsheetml/2009/9/ac" r="22" s="183" customFormat="true" ht="12" x14ac:dyDescent="0.2">
      <c r="A22" s="181" t="s">
        <v>243</v>
      </c>
      <c r="B22" s="10">
        <v>2008</v>
      </c>
      <c r="C22" s="182" t="s">
        <v>246</v>
      </c>
      <c r="D22" s="10">
        <v>25116196</v>
      </c>
      <c r="E22" s="10"/>
      <c r="F22" s="10">
        <v>37.529455767558147</v>
      </c>
      <c r="G22" s="10"/>
      <c r="H22" s="10"/>
      <c r="I22" s="10">
        <v>62.470544232441853</v>
      </c>
      <c r="J22" s="10">
        <v>37.529455767558147</v>
      </c>
      <c r="K22" s="10">
        <v>71.915034843205831</v>
      </c>
      <c r="L22" s="10"/>
      <c r="M22" s="10"/>
      <c r="N22" s="10"/>
      <c r="O22" s="10">
        <v>28.084965156794169</v>
      </c>
      <c r="P22" s="10">
        <v>71.915034843205831</v>
      </c>
      <c r="Q22" s="10"/>
      <c r="R22" s="10"/>
      <c r="S22" s="10"/>
      <c r="T22" s="10"/>
      <c r="U22" s="10"/>
      <c r="V22" s="10">
        <v>100</v>
      </c>
    </row>
    <row xmlns:x14ac="http://schemas.microsoft.com/office/spreadsheetml/2009/9/ac" r="23" s="183" customFormat="true" ht="12" x14ac:dyDescent="0.2">
      <c r="A23" s="181" t="s">
        <v>243</v>
      </c>
      <c r="B23" s="10">
        <v>2009</v>
      </c>
      <c r="C23" s="182" t="s">
        <v>246</v>
      </c>
      <c r="D23" s="10">
        <v>25925588</v>
      </c>
      <c r="E23" s="10"/>
      <c r="F23" s="10">
        <v>37.902929591717452</v>
      </c>
      <c r="G23" s="10"/>
      <c r="H23" s="10"/>
      <c r="I23" s="10">
        <v>62.097070408282548</v>
      </c>
      <c r="J23" s="10">
        <v>37.902929591717452</v>
      </c>
      <c r="K23" s="10">
        <v>73.020025340513712</v>
      </c>
      <c r="L23" s="10"/>
      <c r="M23" s="10"/>
      <c r="N23" s="10"/>
      <c r="O23" s="10">
        <v>26.979974659486292</v>
      </c>
      <c r="P23" s="10">
        <v>73.020025340513712</v>
      </c>
      <c r="Q23" s="10"/>
      <c r="R23" s="10"/>
      <c r="S23" s="10"/>
      <c r="T23" s="10"/>
      <c r="U23" s="10"/>
      <c r="V23" s="10">
        <v>100</v>
      </c>
    </row>
    <row xmlns:x14ac="http://schemas.microsoft.com/office/spreadsheetml/2009/9/ac" r="24" s="183" customFormat="true" ht="12" x14ac:dyDescent="0.2">
      <c r="A24" s="181" t="s">
        <v>243</v>
      </c>
      <c r="B24" s="10">
        <v>2010</v>
      </c>
      <c r="C24" s="182" t="s">
        <v>246</v>
      </c>
      <c r="D24" s="10">
        <v>26774148</v>
      </c>
      <c r="E24" s="10"/>
      <c r="F24" s="10">
        <v>38.276403415876871</v>
      </c>
      <c r="G24" s="10"/>
      <c r="H24" s="10"/>
      <c r="I24" s="10">
        <v>61.723596584123129</v>
      </c>
      <c r="J24" s="10">
        <v>38.276403415876871</v>
      </c>
      <c r="K24" s="10">
        <v>74.125015837821138</v>
      </c>
      <c r="L24" s="10"/>
      <c r="M24" s="10"/>
      <c r="N24" s="10"/>
      <c r="O24" s="10">
        <v>25.874984162178858</v>
      </c>
      <c r="P24" s="10">
        <v>74.125015837821138</v>
      </c>
      <c r="Q24" s="10"/>
      <c r="R24" s="10"/>
      <c r="S24" s="10"/>
      <c r="T24" s="10"/>
      <c r="U24" s="10"/>
      <c r="V24" s="10">
        <v>100</v>
      </c>
    </row>
    <row xmlns:x14ac="http://schemas.microsoft.com/office/spreadsheetml/2009/9/ac" r="25" s="183" customFormat="true" ht="12" x14ac:dyDescent="0.2">
      <c r="A25" s="181" t="s">
        <v>243</v>
      </c>
      <c r="B25" s="10">
        <v>2011</v>
      </c>
      <c r="C25" s="182" t="s">
        <v>246</v>
      </c>
      <c r="D25" s="10">
        <v>27673520</v>
      </c>
      <c r="E25" s="10"/>
      <c r="F25" s="10">
        <v>38.64987724003629</v>
      </c>
      <c r="G25" s="10"/>
      <c r="H25" s="10"/>
      <c r="I25" s="10">
        <v>61.35012275996371</v>
      </c>
      <c r="J25" s="10">
        <v>38.64987724003629</v>
      </c>
      <c r="K25" s="10">
        <v>75.230006335128564</v>
      </c>
      <c r="L25" s="10"/>
      <c r="M25" s="10"/>
      <c r="N25" s="10"/>
      <c r="O25" s="10">
        <v>24.769993664871439</v>
      </c>
      <c r="P25" s="10">
        <v>75.230006335128564</v>
      </c>
      <c r="Q25" s="10"/>
      <c r="R25" s="10"/>
      <c r="S25" s="10"/>
      <c r="T25" s="10"/>
      <c r="U25" s="10"/>
      <c r="V25" s="10">
        <v>100</v>
      </c>
    </row>
    <row xmlns:x14ac="http://schemas.microsoft.com/office/spreadsheetml/2009/9/ac" r="26" s="183" customFormat="true" ht="12" x14ac:dyDescent="0.2">
      <c r="A26" s="181" t="s">
        <v>243</v>
      </c>
      <c r="B26" s="10">
        <v>2012</v>
      </c>
      <c r="C26" s="182" t="s">
        <v>246</v>
      </c>
      <c r="D26" s="10">
        <v>28631748</v>
      </c>
      <c r="E26" s="10"/>
      <c r="F26" s="10">
        <v>39.023351064195587</v>
      </c>
      <c r="G26" s="10"/>
      <c r="H26" s="10"/>
      <c r="I26" s="10">
        <v>60.976648935804413</v>
      </c>
      <c r="J26" s="10">
        <v>39.023351064195587</v>
      </c>
      <c r="K26" s="10">
        <v>76.334996832436445</v>
      </c>
      <c r="L26" s="10"/>
      <c r="M26" s="10"/>
      <c r="N26" s="10"/>
      <c r="O26" s="10">
        <v>23.665003167563551</v>
      </c>
      <c r="P26" s="10">
        <v>76.334996832436445</v>
      </c>
      <c r="Q26" s="10"/>
      <c r="R26" s="10"/>
      <c r="S26" s="10"/>
      <c r="T26" s="10"/>
      <c r="U26" s="10"/>
      <c r="V26" s="10">
        <v>100</v>
      </c>
    </row>
    <row xmlns:x14ac="http://schemas.microsoft.com/office/spreadsheetml/2009/9/ac" r="27" s="183" customFormat="true" ht="12" x14ac:dyDescent="0.2">
      <c r="A27" s="181" t="s">
        <v>243</v>
      </c>
      <c r="B27" s="10">
        <v>2013</v>
      </c>
      <c r="C27" s="182" t="s">
        <v>246</v>
      </c>
      <c r="D27" s="10">
        <v>29619080</v>
      </c>
      <c r="E27" s="10"/>
      <c r="F27" s="10">
        <v>39.396824888355013</v>
      </c>
      <c r="G27" s="10"/>
      <c r="H27" s="10"/>
      <c r="I27" s="10">
        <v>60.603175111644987</v>
      </c>
      <c r="J27" s="10">
        <v>39.396824888355013</v>
      </c>
      <c r="K27" s="10">
        <v>77.439987329743872</v>
      </c>
      <c r="L27" s="10"/>
      <c r="M27" s="10"/>
      <c r="N27" s="10"/>
      <c r="O27" s="10">
        <v>22.560012670256128</v>
      </c>
      <c r="P27" s="10">
        <v>77.439987329743872</v>
      </c>
      <c r="Q27" s="10"/>
      <c r="R27" s="10"/>
      <c r="S27" s="10"/>
      <c r="T27" s="10"/>
      <c r="U27" s="10"/>
      <c r="V27" s="10">
        <v>100</v>
      </c>
    </row>
    <row xmlns:x14ac="http://schemas.microsoft.com/office/spreadsheetml/2009/9/ac" r="28" s="183" customFormat="true" ht="12" x14ac:dyDescent="0.2">
      <c r="A28" s="181" t="s">
        <v>243</v>
      </c>
      <c r="B28" s="10">
        <v>2014</v>
      </c>
      <c r="C28" s="182" t="s">
        <v>246</v>
      </c>
      <c r="D28" s="10">
        <v>30599768</v>
      </c>
      <c r="E28" s="10"/>
      <c r="F28" s="10">
        <v>39.770298712514432</v>
      </c>
      <c r="G28" s="10"/>
      <c r="H28" s="10"/>
      <c r="I28" s="10">
        <v>60.229701287485568</v>
      </c>
      <c r="J28" s="10">
        <v>39.770298712514432</v>
      </c>
      <c r="K28" s="10">
        <v>78.544977827051298</v>
      </c>
      <c r="L28" s="10"/>
      <c r="M28" s="10"/>
      <c r="N28" s="10"/>
      <c r="O28" s="10">
        <v>21.455022172948699</v>
      </c>
      <c r="P28" s="10">
        <v>78.544977827051298</v>
      </c>
      <c r="Q28" s="10"/>
      <c r="R28" s="10"/>
      <c r="S28" s="10"/>
      <c r="T28" s="10"/>
      <c r="U28" s="10"/>
      <c r="V28" s="10">
        <v>100</v>
      </c>
    </row>
    <row xmlns:x14ac="http://schemas.microsoft.com/office/spreadsheetml/2009/9/ac" r="29" s="183" customFormat="true" ht="12" x14ac:dyDescent="0.2">
      <c r="A29" s="181" t="s">
        <v>243</v>
      </c>
      <c r="B29" s="10">
        <v>2015</v>
      </c>
      <c r="C29" s="182" t="s">
        <v>246</v>
      </c>
      <c r="D29" s="10">
        <v>31642532</v>
      </c>
      <c r="E29" s="10"/>
      <c r="F29" s="10">
        <v>40.143772536673737</v>
      </c>
      <c r="G29" s="10"/>
      <c r="H29" s="10"/>
      <c r="I29" s="10">
        <v>59.856227463326263</v>
      </c>
      <c r="J29" s="10">
        <v>40.143772536673737</v>
      </c>
      <c r="K29" s="10">
        <v>79.649968324358724</v>
      </c>
      <c r="L29" s="10"/>
      <c r="M29" s="10"/>
      <c r="N29" s="10"/>
      <c r="O29" s="10">
        <v>20.350031675641279</v>
      </c>
      <c r="P29" s="10">
        <v>79.649968324358724</v>
      </c>
      <c r="Q29" s="10"/>
      <c r="R29" s="10"/>
      <c r="S29" s="10"/>
      <c r="T29" s="10"/>
      <c r="U29" s="10"/>
      <c r="V29" s="10">
        <v>100</v>
      </c>
    </row>
    <row xmlns:x14ac="http://schemas.microsoft.com/office/spreadsheetml/2009/9/ac" r="30" s="183" customFormat="true" ht="12" x14ac:dyDescent="0.2">
      <c r="A30" s="181" t="s">
        <v>243</v>
      </c>
      <c r="B30" s="10">
        <v>2016</v>
      </c>
      <c r="C30" s="182" t="s">
        <v>246</v>
      </c>
      <c r="D30" s="10">
        <v>32777284</v>
      </c>
      <c r="E30" s="10">
        <v>42.98285555907507</v>
      </c>
      <c r="F30" s="10">
        <v>40.517246360833163</v>
      </c>
      <c r="G30" s="10"/>
      <c r="H30" s="10"/>
      <c r="I30" s="10">
        <v>59.482753639166837</v>
      </c>
      <c r="J30" s="10">
        <v>40.517246360833163</v>
      </c>
      <c r="K30" s="10">
        <v>80.754958821666605</v>
      </c>
      <c r="L30" s="10"/>
      <c r="M30" s="10"/>
      <c r="N30" s="10"/>
      <c r="O30" s="10">
        <v>19.245041178333391</v>
      </c>
      <c r="P30" s="10">
        <v>80.754958821666605</v>
      </c>
      <c r="Q30" s="10"/>
      <c r="R30" s="10"/>
      <c r="S30" s="10"/>
      <c r="T30" s="10"/>
      <c r="U30" s="10"/>
      <c r="V30" s="10">
        <v>100</v>
      </c>
    </row>
    <row xmlns:x14ac="http://schemas.microsoft.com/office/spreadsheetml/2009/9/ac" r="31" s="183" customFormat="true" ht="12" x14ac:dyDescent="0.2">
      <c r="A31" s="181" t="s">
        <v>243</v>
      </c>
      <c r="B31" s="10">
        <v>2017</v>
      </c>
      <c r="C31" s="182" t="s">
        <v>246</v>
      </c>
      <c r="D31" s="10">
        <v>33988440</v>
      </c>
      <c r="E31" s="10">
        <v>42.98285555907507</v>
      </c>
      <c r="F31" s="10">
        <v>40.890720184992567</v>
      </c>
      <c r="G31" s="10"/>
      <c r="H31" s="10"/>
      <c r="I31" s="10">
        <v>59.109279815007433</v>
      </c>
      <c r="J31" s="10">
        <v>40.890720184992567</v>
      </c>
      <c r="K31" s="10">
        <v>81.859949318974031</v>
      </c>
      <c r="L31" s="10"/>
      <c r="M31" s="10"/>
      <c r="N31" s="10"/>
      <c r="O31" s="10">
        <v>18.140050681025969</v>
      </c>
      <c r="P31" s="10">
        <v>81.859949318974031</v>
      </c>
      <c r="Q31" s="10"/>
      <c r="R31" s="10"/>
      <c r="S31" s="10"/>
      <c r="T31" s="10"/>
      <c r="U31" s="10"/>
      <c r="V31" s="10">
        <v>100</v>
      </c>
    </row>
    <row xmlns:x14ac="http://schemas.microsoft.com/office/spreadsheetml/2009/9/ac" r="32" s="183" customFormat="true" ht="12" x14ac:dyDescent="0.2">
      <c r="A32" s="181" t="s">
        <v>243</v>
      </c>
      <c r="B32" s="10">
        <v>2018</v>
      </c>
      <c r="C32" s="182" t="s">
        <v>246</v>
      </c>
      <c r="D32" s="10">
        <v>35217296</v>
      </c>
      <c r="E32" s="10">
        <v>42.98285555907507</v>
      </c>
      <c r="F32" s="10">
        <v>41.264194009151879</v>
      </c>
      <c r="G32" s="10"/>
      <c r="H32" s="10"/>
      <c r="I32" s="10">
        <v>58.735805990848121</v>
      </c>
      <c r="J32" s="10">
        <v>41.264194009151879</v>
      </c>
      <c r="K32" s="10">
        <v>82.964939816281458</v>
      </c>
      <c r="L32" s="10"/>
      <c r="M32" s="10"/>
      <c r="N32" s="10"/>
      <c r="O32" s="10">
        <v>17.035060183718539</v>
      </c>
      <c r="P32" s="10">
        <v>82.964939816281458</v>
      </c>
      <c r="Q32" s="10"/>
      <c r="R32" s="10"/>
      <c r="S32" s="10"/>
      <c r="T32" s="10"/>
      <c r="U32" s="10"/>
      <c r="V32" s="10">
        <v>100</v>
      </c>
    </row>
    <row xmlns:x14ac="http://schemas.microsoft.com/office/spreadsheetml/2009/9/ac" r="33" s="183" customFormat="true" ht="12" x14ac:dyDescent="0.2">
      <c r="A33" s="181" t="s">
        <v>243</v>
      </c>
      <c r="B33" s="10">
        <v>2019</v>
      </c>
      <c r="C33" s="182" t="s">
        <v>246</v>
      </c>
      <c r="D33" s="10">
        <v>36460988</v>
      </c>
      <c r="E33" s="10">
        <v>42.98285555907507</v>
      </c>
      <c r="F33" s="10">
        <v>41.637667833311298</v>
      </c>
      <c r="G33" s="10"/>
      <c r="H33" s="10"/>
      <c r="I33" s="10">
        <v>58.362332166688702</v>
      </c>
      <c r="J33" s="10">
        <v>41.637667833311298</v>
      </c>
      <c r="K33" s="10">
        <v>84.069930313589339</v>
      </c>
      <c r="L33" s="10"/>
      <c r="M33" s="10"/>
      <c r="N33" s="10"/>
      <c r="O33" s="10">
        <v>15.930069686410659</v>
      </c>
      <c r="P33" s="10">
        <v>84.069930313589339</v>
      </c>
      <c r="Q33" s="10"/>
      <c r="R33" s="10"/>
      <c r="S33" s="10"/>
      <c r="T33" s="10"/>
      <c r="U33" s="10"/>
      <c r="V33" s="10">
        <v>100</v>
      </c>
    </row>
    <row xmlns:x14ac="http://schemas.microsoft.com/office/spreadsheetml/2009/9/ac" r="34" s="183" customFormat="true" ht="12" x14ac:dyDescent="0.2">
      <c r="A34" s="181" t="s">
        <v>243</v>
      </c>
      <c r="B34" s="10">
        <v>2020</v>
      </c>
      <c r="C34" s="182" t="s">
        <v>246</v>
      </c>
      <c r="D34" s="10">
        <v>37746784</v>
      </c>
      <c r="E34" s="10">
        <v>42.98285555907507</v>
      </c>
      <c r="F34" s="10">
        <v>42.011141657470603</v>
      </c>
      <c r="G34" s="10"/>
      <c r="H34" s="10"/>
      <c r="I34" s="10">
        <v>57.988858342529397</v>
      </c>
      <c r="J34" s="10">
        <v>42.011141657470603</v>
      </c>
      <c r="K34" s="10">
        <v>85.174920810896765</v>
      </c>
      <c r="L34" s="10"/>
      <c r="M34" s="10"/>
      <c r="N34" s="10"/>
      <c r="O34" s="10">
        <v>14.82507918910323</v>
      </c>
      <c r="P34" s="10">
        <v>85.174920810896765</v>
      </c>
      <c r="Q34" s="10"/>
      <c r="R34" s="10"/>
      <c r="S34" s="10"/>
      <c r="T34" s="10"/>
      <c r="U34" s="10"/>
      <c r="V34" s="10">
        <v>100</v>
      </c>
    </row>
    <row xmlns:x14ac="http://schemas.microsoft.com/office/spreadsheetml/2009/9/ac" r="35" s="183" customFormat="true" ht="12" x14ac:dyDescent="0.2">
      <c r="A35" s="181" t="s">
        <v>243</v>
      </c>
      <c r="B35" s="10">
        <v>2021</v>
      </c>
      <c r="C35" s="182" t="s">
        <v>246</v>
      </c>
      <c r="D35" s="10">
        <v>39098184</v>
      </c>
      <c r="E35" s="10">
        <v>42.98285555907507</v>
      </c>
      <c r="F35" s="10">
        <v>42.384615481630021</v>
      </c>
      <c r="G35" s="10"/>
      <c r="H35" s="10"/>
      <c r="I35" s="10">
        <v>57.615384518369979</v>
      </c>
      <c r="J35" s="10">
        <v>42.384615481630021</v>
      </c>
      <c r="K35" s="10">
        <v>86.279911308204191</v>
      </c>
      <c r="L35" s="10"/>
      <c r="M35" s="10"/>
      <c r="N35" s="10"/>
      <c r="O35" s="10">
        <v>13.72008869179581</v>
      </c>
      <c r="P35" s="10">
        <v>86.279911308204191</v>
      </c>
      <c r="Q35" s="10"/>
      <c r="R35" s="10"/>
      <c r="S35" s="10"/>
      <c r="T35" s="10"/>
      <c r="U35" s="10"/>
      <c r="V35" s="10">
        <v>100</v>
      </c>
    </row>
    <row xmlns:x14ac="http://schemas.microsoft.com/office/spreadsheetml/2009/9/ac" r="36" s="183" customFormat="true" ht="12" x14ac:dyDescent="0.2">
      <c r="A36" s="181" t="s">
        <v>243</v>
      </c>
      <c r="B36" s="10">
        <v>2022</v>
      </c>
      <c r="C36" s="182" t="s">
        <v>246</v>
      </c>
      <c r="D36" s="10">
        <v>40477900</v>
      </c>
      <c r="E36" s="10">
        <v>42.98285555907507</v>
      </c>
      <c r="F36" s="10">
        <v>42.384615481630021</v>
      </c>
      <c r="G36" s="10"/>
      <c r="H36" s="10"/>
      <c r="I36" s="10">
        <v>57.615384518369979</v>
      </c>
      <c r="J36" s="10">
        <v>42.384615481630021</v>
      </c>
      <c r="K36" s="10">
        <v>87.384901805512072</v>
      </c>
      <c r="L36" s="10"/>
      <c r="M36" s="10"/>
      <c r="N36" s="10"/>
      <c r="O36" s="10">
        <v>12.615098194487929</v>
      </c>
      <c r="P36" s="10">
        <v>87.384901805512072</v>
      </c>
      <c r="Q36" s="10"/>
      <c r="R36" s="10"/>
      <c r="S36" s="10"/>
      <c r="T36" s="10"/>
      <c r="U36" s="10"/>
      <c r="V36" s="10">
        <v>100</v>
      </c>
    </row>
    <row xmlns:x14ac="http://schemas.microsoft.com/office/spreadsheetml/2009/9/ac" r="37" s="183" customFormat="true" ht="12" x14ac:dyDescent="0.2">
      <c r="A37" s="181" t="s">
        <v>243</v>
      </c>
      <c r="B37" s="10">
        <v>2023</v>
      </c>
      <c r="C37" s="182" t="s">
        <v>246</v>
      </c>
      <c r="D37" s="10">
        <v>39832200</v>
      </c>
      <c r="E37" s="10">
        <v>42.98285555907507</v>
      </c>
      <c r="F37" s="10">
        <v>42.384615481630021</v>
      </c>
      <c r="G37" s="10"/>
      <c r="H37" s="10"/>
      <c r="I37" s="10">
        <v>57.615384518369979</v>
      </c>
      <c r="J37" s="10">
        <v>42.384615481630021</v>
      </c>
      <c r="K37" s="10">
        <v>87.384901805512072</v>
      </c>
      <c r="L37" s="10"/>
      <c r="M37" s="10"/>
      <c r="N37" s="10"/>
      <c r="O37" s="10">
        <v>12.615098194487929</v>
      </c>
      <c r="P37" s="10">
        <v>87.384901805512072</v>
      </c>
      <c r="Q37" s="10"/>
      <c r="R37" s="10"/>
      <c r="S37" s="10"/>
      <c r="T37" s="10"/>
      <c r="U37" s="10"/>
      <c r="V37" s="10">
        <v>100</v>
      </c>
    </row>
    <row xmlns:x14ac="http://schemas.microsoft.com/office/spreadsheetml/2009/9/ac" r="38" s="183" customFormat="true" ht="12" x14ac:dyDescent="0.2">
      <c r="A38" s="181" t="s">
        <v>243</v>
      </c>
      <c r="B38" s="10">
        <v>2024</v>
      </c>
      <c r="C38" s="182" t="s">
        <v>246</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3" customFormat="true" ht="12" x14ac:dyDescent="0.2">
      <c r="A39" s="181" t="s">
        <v>243</v>
      </c>
      <c r="B39" s="10">
        <v>2025</v>
      </c>
      <c r="C39" s="182" t="s">
        <v>246</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3" customFormat="true" ht="12" x14ac:dyDescent="0.2">
      <c r="A40" s="181" t="s">
        <v>243</v>
      </c>
      <c r="B40" s="10">
        <v>2026</v>
      </c>
      <c r="C40" s="182" t="s">
        <v>246</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3" customFormat="true" ht="12" x14ac:dyDescent="0.2">
      <c r="A41" s="181" t="s">
        <v>243</v>
      </c>
      <c r="B41" s="10">
        <v>2027</v>
      </c>
      <c r="C41" s="182" t="s">
        <v>246</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3" customFormat="true" ht="12" x14ac:dyDescent="0.2">
      <c r="A42" s="181" t="s">
        <v>243</v>
      </c>
      <c r="B42" s="10">
        <v>2028</v>
      </c>
      <c r="C42" s="182" t="s">
        <v>246</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3" customFormat="true" ht="12" x14ac:dyDescent="0.2">
      <c r="A43" s="181" t="s">
        <v>243</v>
      </c>
      <c r="B43" s="10">
        <v>2029</v>
      </c>
      <c r="C43" s="182" t="s">
        <v>246</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3" customFormat="true" ht="12" x14ac:dyDescent="0.2">
      <c r="A44" s="181" t="s">
        <v>243</v>
      </c>
      <c r="B44" s="10">
        <v>2030</v>
      </c>
      <c r="C44" s="182" t="s">
        <v>246</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3" customFormat="true" ht="12" x14ac:dyDescent="0.2">
      <c r="A45" s="181" t="s">
        <v>243</v>
      </c>
      <c r="B45" s="10">
        <v>2000</v>
      </c>
      <c r="C45" s="182" t="s">
        <v>247</v>
      </c>
      <c r="D45" s="10">
        <v>6843097.0448829653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3" customFormat="true" ht="12" x14ac:dyDescent="0.2">
      <c r="A46" s="181" t="s">
        <v>243</v>
      </c>
      <c r="B46" s="10">
        <v>2001</v>
      </c>
      <c r="C46" s="182" t="s">
        <v>247</v>
      </c>
      <c r="D46" s="10">
        <v>7173949.5294485474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3" customFormat="true" ht="12" x14ac:dyDescent="0.2">
      <c r="A47" s="181" t="s">
        <v>243</v>
      </c>
      <c r="B47" s="10">
        <v>2002</v>
      </c>
      <c r="C47" s="182" t="s">
        <v>247</v>
      </c>
      <c r="D47" s="10">
        <v>7506733.2689382937</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3" customFormat="true" ht="12" x14ac:dyDescent="0.2">
      <c r="A48" s="181" t="s">
        <v>243</v>
      </c>
      <c r="B48" s="10">
        <v>2003</v>
      </c>
      <c r="C48" s="182" t="s">
        <v>247</v>
      </c>
      <c r="D48" s="10">
        <v>7849266.6681787111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3" customFormat="true" ht="12" x14ac:dyDescent="0.2">
      <c r="A49" s="181" t="s">
        <v>243</v>
      </c>
      <c r="B49" s="10">
        <v>2004</v>
      </c>
      <c r="C49" s="182" t="s">
        <v>247</v>
      </c>
      <c r="D49" s="10">
        <v>8199170.3999999994</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3" customFormat="true" ht="12" x14ac:dyDescent="0.2">
      <c r="A50" s="181" t="s">
        <v>243</v>
      </c>
      <c r="B50" s="10">
        <v>2005</v>
      </c>
      <c r="C50" s="182" t="s">
        <v>247</v>
      </c>
      <c r="D50" s="10">
        <v>8568210.3424200434</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3" customFormat="true" ht="12" x14ac:dyDescent="0.2">
      <c r="A51" s="181" t="s">
        <v>243</v>
      </c>
      <c r="B51" s="10">
        <v>2006</v>
      </c>
      <c r="C51" s="182" t="s">
        <v>247</v>
      </c>
      <c r="D51" s="10">
        <v>8955311.6620239262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3" customFormat="true" ht="12" x14ac:dyDescent="0.2">
      <c r="A52" s="181" t="s">
        <v>243</v>
      </c>
      <c r="B52" s="10">
        <v>2007</v>
      </c>
      <c r="C52" s="182" t="s">
        <v>247</v>
      </c>
      <c r="D52" s="10">
        <v>9364469.2579467781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3" customFormat="true" ht="12" x14ac:dyDescent="0.2">
      <c r="A53" s="181" t="s">
        <v>243</v>
      </c>
      <c r="B53" s="10">
        <v>2008</v>
      </c>
      <c r="C53" s="182" t="s">
        <v>247</v>
      </c>
      <c r="D53" s="10">
        <v>9789288.98985672</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3" customFormat="true" ht="12" x14ac:dyDescent="0.2">
      <c r="A54" s="181" t="s">
        <v>243</v>
      </c>
      <c r="B54" s="10">
        <v>2009</v>
      </c>
      <c r="C54" s="182" t="s">
        <v>247</v>
      </c>
      <c r="D54" s="10">
        <v>10238274.24981888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3" customFormat="true" ht="12" x14ac:dyDescent="0.2">
      <c r="A55" s="181" t="s">
        <v>243</v>
      </c>
      <c r="B55" s="10">
        <v>2010</v>
      </c>
      <c r="C55" s="182" t="s">
        <v>247</v>
      </c>
      <c r="D55" s="10">
        <v>10713139.969973139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3" customFormat="true" ht="12" x14ac:dyDescent="0.2">
      <c r="A56" s="181" t="s">
        <v>243</v>
      </c>
      <c r="B56" s="10">
        <v>2011</v>
      </c>
      <c r="C56" s="182" t="s">
        <v>247</v>
      </c>
      <c r="D56" s="10">
        <v>11219951.594097899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3" customFormat="true" ht="12" x14ac:dyDescent="0.2">
      <c r="A57" s="181" t="s">
        <v>243</v>
      </c>
      <c r="B57" s="10">
        <v>2012</v>
      </c>
      <c r="C57" s="182" t="s">
        <v>247</v>
      </c>
      <c r="D57" s="10">
        <v>11762494.923065189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3" customFormat="true" ht="12" x14ac:dyDescent="0.2">
      <c r="A58" s="181" t="s">
        <v>243</v>
      </c>
      <c r="B58" s="10">
        <v>2013</v>
      </c>
      <c r="C58" s="182" t="s">
        <v>247</v>
      </c>
      <c r="D58" s="10">
        <v>12329534.10619507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3" customFormat="true" ht="12" x14ac:dyDescent="0.2">
      <c r="A59" s="181" t="s">
        <v>243</v>
      </c>
      <c r="B59" s="10">
        <v>2014</v>
      </c>
      <c r="C59" s="182" t="s">
        <v>247</v>
      </c>
      <c r="D59" s="10">
        <v>12906982.23578308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3" customFormat="true" ht="12" x14ac:dyDescent="0.2">
      <c r="A60" s="181" t="s">
        <v>243</v>
      </c>
      <c r="B60" s="10">
        <v>2015</v>
      </c>
      <c r="C60" s="182" t="s">
        <v>247</v>
      </c>
      <c r="D60" s="10">
        <v>13524018.70790939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3" customFormat="true" ht="12" x14ac:dyDescent="0.2">
      <c r="A61" s="181" t="s">
        <v>243</v>
      </c>
      <c r="B61" s="10">
        <v>2016</v>
      </c>
      <c r="C61" s="182" t="s">
        <v>247</v>
      </c>
      <c r="D61" s="10">
        <v>14194858.121806329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3" customFormat="true" ht="12" x14ac:dyDescent="0.2">
      <c r="A62" s="181" t="s">
        <v>243</v>
      </c>
      <c r="B62" s="10">
        <v>2017</v>
      </c>
      <c r="C62" s="182" t="s">
        <v>247</v>
      </c>
      <c r="D62" s="10">
        <v>14914127.8350357</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3" customFormat="true" ht="12" x14ac:dyDescent="0.2">
      <c r="A63" s="181" t="s">
        <v>243</v>
      </c>
      <c r="B63" s="10">
        <v>2018</v>
      </c>
      <c r="C63" s="182" t="s">
        <v>247</v>
      </c>
      <c r="D63" s="10">
        <v>15657609.47917603</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3" customFormat="true" ht="12" x14ac:dyDescent="0.2">
      <c r="A64" s="181" t="s">
        <v>243</v>
      </c>
      <c r="B64" s="10">
        <v>2019</v>
      </c>
      <c r="C64" s="182" t="s">
        <v>247</v>
      </c>
      <c r="D64" s="10">
        <v>16424217.177449491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3" customFormat="true" ht="12" x14ac:dyDescent="0.2">
      <c r="A65" s="181" t="s">
        <v>243</v>
      </c>
      <c r="B65" s="10">
        <v>2020</v>
      </c>
      <c r="C65" s="182" t="s">
        <v>247</v>
      </c>
      <c r="D65" s="10">
        <v>17226877.466230471</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3" customFormat="true" ht="12" x14ac:dyDescent="0.2">
      <c r="A66" s="181" t="s">
        <v>243</v>
      </c>
      <c r="B66" s="10">
        <v>2021</v>
      </c>
      <c r="C66" s="182" t="s">
        <v>247</v>
      </c>
      <c r="D66" s="10">
        <v>18077045.611036379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3" customFormat="true" ht="12" x14ac:dyDescent="0.2">
      <c r="A67" s="181" t="s">
        <v>243</v>
      </c>
      <c r="B67" s="10">
        <v>2022</v>
      </c>
      <c r="C67" s="182" t="s">
        <v>247</v>
      </c>
      <c r="D67" s="10">
        <v>18958634.751819611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3" customFormat="true" ht="12" x14ac:dyDescent="0.2">
      <c r="A68" s="181" t="s">
        <v>243</v>
      </c>
      <c r="B68" s="10">
        <v>2023</v>
      </c>
      <c r="C68" s="182" t="s">
        <v>247</v>
      </c>
      <c r="D68" s="10">
        <v>18897989.065246589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3" customFormat="true" ht="12" x14ac:dyDescent="0.2">
      <c r="A69" s="181" t="s">
        <v>243</v>
      </c>
      <c r="B69" s="10">
        <v>2024</v>
      </c>
      <c r="C69" s="182" t="s">
        <v>247</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3" customFormat="true" ht="12" x14ac:dyDescent="0.2">
      <c r="A70" s="181" t="s">
        <v>243</v>
      </c>
      <c r="B70" s="10">
        <v>2025</v>
      </c>
      <c r="C70" s="182" t="s">
        <v>247</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3" customFormat="true" ht="12" x14ac:dyDescent="0.2">
      <c r="A71" s="181" t="s">
        <v>243</v>
      </c>
      <c r="B71" s="10">
        <v>2026</v>
      </c>
      <c r="C71" s="182" t="s">
        <v>247</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3" customFormat="true" ht="12" x14ac:dyDescent="0.2">
      <c r="A72" s="181" t="s">
        <v>243</v>
      </c>
      <c r="B72" s="10">
        <v>2027</v>
      </c>
      <c r="C72" s="182" t="s">
        <v>247</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3" customFormat="true" ht="12" x14ac:dyDescent="0.2">
      <c r="A73" s="181" t="s">
        <v>243</v>
      </c>
      <c r="B73" s="10">
        <v>2028</v>
      </c>
      <c r="C73" s="182" t="s">
        <v>247</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3" customFormat="true" ht="12" x14ac:dyDescent="0.2">
      <c r="A74" s="181" t="s">
        <v>243</v>
      </c>
      <c r="B74" s="10">
        <v>2029</v>
      </c>
      <c r="C74" s="182" t="s">
        <v>247</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3" customFormat="true" ht="12" x14ac:dyDescent="0.2">
      <c r="A75" s="181" t="s">
        <v>243</v>
      </c>
      <c r="B75" s="10">
        <v>2030</v>
      </c>
      <c r="C75" s="182" t="s">
        <v>247</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3" customFormat="true" ht="12" x14ac:dyDescent="0.2">
      <c r="A76" s="181" t="s">
        <v>243</v>
      </c>
      <c r="B76" s="10">
        <v>2000</v>
      </c>
      <c r="C76" s="182" t="s">
        <v>248</v>
      </c>
      <c r="D76" s="10">
        <v>12640692.955117039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3" customFormat="true" ht="12" x14ac:dyDescent="0.2">
      <c r="A77" s="181" t="s">
        <v>243</v>
      </c>
      <c r="B77" s="10">
        <v>2001</v>
      </c>
      <c r="C77" s="182" t="s">
        <v>248</v>
      </c>
      <c r="D77" s="10">
        <v>12984954.47055145</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3" customFormat="true" ht="12" x14ac:dyDescent="0.2">
      <c r="A78" s="181" t="s">
        <v>243</v>
      </c>
      <c r="B78" s="10">
        <v>2002</v>
      </c>
      <c r="C78" s="182" t="s">
        <v>248</v>
      </c>
      <c r="D78" s="10">
        <v>13313494.73106171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3" customFormat="true" ht="12" x14ac:dyDescent="0.2">
      <c r="A79" s="181" t="s">
        <v>243</v>
      </c>
      <c r="B79" s="10">
        <v>2003</v>
      </c>
      <c r="C79" s="182" t="s">
        <v>248</v>
      </c>
      <c r="D79" s="10">
        <v>13640265.331821291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3" customFormat="true" ht="12" x14ac:dyDescent="0.2">
      <c r="A80" s="181" t="s">
        <v>243</v>
      </c>
      <c r="B80" s="10">
        <v>2004</v>
      </c>
      <c r="C80" s="182" t="s">
        <v>248</v>
      </c>
      <c r="D80" s="10">
        <v>13960749.6</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3" customFormat="true" ht="12" x14ac:dyDescent="0.2">
      <c r="A81" s="181" t="s">
        <v>243</v>
      </c>
      <c r="B81" s="10">
        <v>2005</v>
      </c>
      <c r="C81" s="182" t="s">
        <v>248</v>
      </c>
      <c r="D81" s="10">
        <v>14291933.65757996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3" customFormat="true" ht="12" x14ac:dyDescent="0.2">
      <c r="A82" s="181" t="s">
        <v>243</v>
      </c>
      <c r="B82" s="10">
        <v>2006</v>
      </c>
      <c r="C82" s="182" t="s">
        <v>248</v>
      </c>
      <c r="D82" s="10">
        <v>14629296.33797607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3" customFormat="true" ht="12" x14ac:dyDescent="0.2">
      <c r="A83" s="181" t="s">
        <v>243</v>
      </c>
      <c r="B83" s="10">
        <v>2007</v>
      </c>
      <c r="C83" s="182" t="s">
        <v>248</v>
      </c>
      <c r="D83" s="10">
        <v>14977794.74205322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3" customFormat="true" ht="12" x14ac:dyDescent="0.2">
      <c r="A84" s="181" t="s">
        <v>243</v>
      </c>
      <c r="B84" s="10">
        <v>2008</v>
      </c>
      <c r="C84" s="182" t="s">
        <v>248</v>
      </c>
      <c r="D84" s="10">
        <v>15326907.01014328</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3" customFormat="true" ht="12" x14ac:dyDescent="0.2">
      <c r="A85" s="181" t="s">
        <v>243</v>
      </c>
      <c r="B85" s="10">
        <v>2009</v>
      </c>
      <c r="C85" s="182" t="s">
        <v>248</v>
      </c>
      <c r="D85" s="10">
        <v>15687313.75018112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3" customFormat="true" ht="12" x14ac:dyDescent="0.2">
      <c r="A86" s="181" t="s">
        <v>243</v>
      </c>
      <c r="B86" s="10">
        <v>2010</v>
      </c>
      <c r="C86" s="182" t="s">
        <v>248</v>
      </c>
      <c r="D86" s="10">
        <v>16061008.030026861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3" customFormat="true" ht="12" x14ac:dyDescent="0.2">
      <c r="A87" s="181" t="s">
        <v>243</v>
      </c>
      <c r="B87" s="10">
        <v>2011</v>
      </c>
      <c r="C87" s="182" t="s">
        <v>248</v>
      </c>
      <c r="D87" s="10">
        <v>16453568.405902101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3" customFormat="true" ht="12" x14ac:dyDescent="0.2">
      <c r="A88" s="181" t="s">
        <v>243</v>
      </c>
      <c r="B88" s="10">
        <v>2012</v>
      </c>
      <c r="C88" s="182" t="s">
        <v>248</v>
      </c>
      <c r="D88" s="10">
        <v>16869253.076934811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3" customFormat="true" ht="12" x14ac:dyDescent="0.2">
      <c r="A89" s="181" t="s">
        <v>243</v>
      </c>
      <c r="B89" s="10">
        <v>2013</v>
      </c>
      <c r="C89" s="182" t="s">
        <v>248</v>
      </c>
      <c r="D89" s="10">
        <v>17289545.89380493</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3" customFormat="true" ht="12" x14ac:dyDescent="0.2">
      <c r="A90" s="181" t="s">
        <v>243</v>
      </c>
      <c r="B90" s="10">
        <v>2014</v>
      </c>
      <c r="C90" s="182" t="s">
        <v>248</v>
      </c>
      <c r="D90" s="10">
        <v>17692785.764216918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3" customFormat="true" ht="12" x14ac:dyDescent="0.2">
      <c r="A91" s="181" t="s">
        <v>243</v>
      </c>
      <c r="B91" s="10">
        <v>2015</v>
      </c>
      <c r="C91" s="182" t="s">
        <v>248</v>
      </c>
      <c r="D91" s="10">
        <v>18118513.29209061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3" customFormat="true" ht="12" x14ac:dyDescent="0.2">
      <c r="A92" s="181" t="s">
        <v>243</v>
      </c>
      <c r="B92" s="10">
        <v>2016</v>
      </c>
      <c r="C92" s="182" t="s">
        <v>248</v>
      </c>
      <c r="D92" s="10">
        <v>18582425.878193662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3" customFormat="true" ht="12" x14ac:dyDescent="0.2">
      <c r="A93" s="181" t="s">
        <v>243</v>
      </c>
      <c r="B93" s="10">
        <v>2017</v>
      </c>
      <c r="C93" s="182" t="s">
        <v>248</v>
      </c>
      <c r="D93" s="10">
        <v>19074312.1649643</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3" customFormat="true" ht="12" x14ac:dyDescent="0.2">
      <c r="A94" s="181" t="s">
        <v>243</v>
      </c>
      <c r="B94" s="10">
        <v>2018</v>
      </c>
      <c r="C94" s="182" t="s">
        <v>248</v>
      </c>
      <c r="D94" s="10">
        <v>19559686.52082397</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3" customFormat="true" ht="12" x14ac:dyDescent="0.2">
      <c r="A95" s="181" t="s">
        <v>243</v>
      </c>
      <c r="B95" s="10">
        <v>2019</v>
      </c>
      <c r="C95" s="182" t="s">
        <v>248</v>
      </c>
      <c r="D95" s="10">
        <v>20036770.822550509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3" customFormat="true" ht="12" x14ac:dyDescent="0.2">
      <c r="A96" s="181" t="s">
        <v>243</v>
      </c>
      <c r="B96" s="10">
        <v>2020</v>
      </c>
      <c r="C96" s="182" t="s">
        <v>248</v>
      </c>
      <c r="D96" s="10">
        <v>20519906.533769529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3" customFormat="true" ht="12" x14ac:dyDescent="0.2">
      <c r="A97" s="181" t="s">
        <v>243</v>
      </c>
      <c r="B97" s="10">
        <v>2021</v>
      </c>
      <c r="C97" s="182" t="s">
        <v>248</v>
      </c>
      <c r="D97" s="10">
        <v>21021138.388963621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3" customFormat="true" ht="12" x14ac:dyDescent="0.2">
      <c r="A98" s="181" t="s">
        <v>243</v>
      </c>
      <c r="B98" s="10">
        <v>2022</v>
      </c>
      <c r="C98" s="182" t="s">
        <v>248</v>
      </c>
      <c r="D98" s="10">
        <v>21519265.248180389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3" customFormat="true" ht="12" x14ac:dyDescent="0.2">
      <c r="A99" s="181" t="s">
        <v>243</v>
      </c>
      <c r="B99" s="10">
        <v>2023</v>
      </c>
      <c r="C99" s="182" t="s">
        <v>248</v>
      </c>
      <c r="D99" s="10">
        <v>20934210.934753422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3" customFormat="true" ht="12" x14ac:dyDescent="0.2">
      <c r="A100" s="181" t="s">
        <v>243</v>
      </c>
      <c r="B100" s="10">
        <v>2024</v>
      </c>
      <c r="C100" s="182" t="s">
        <v>248</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3" customFormat="true" ht="12" x14ac:dyDescent="0.2">
      <c r="A101" s="181" t="s">
        <v>243</v>
      </c>
      <c r="B101" s="10">
        <v>2025</v>
      </c>
      <c r="C101" s="182" t="s">
        <v>248</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3" customFormat="true" ht="12" x14ac:dyDescent="0.2">
      <c r="A102" s="181" t="s">
        <v>243</v>
      </c>
      <c r="B102" s="10">
        <v>2026</v>
      </c>
      <c r="C102" s="182" t="s">
        <v>248</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3" customFormat="true" ht="12" x14ac:dyDescent="0.2">
      <c r="A103" s="181" t="s">
        <v>243</v>
      </c>
      <c r="B103" s="10">
        <v>2027</v>
      </c>
      <c r="C103" s="182" t="s">
        <v>248</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3" customFormat="true" ht="12" x14ac:dyDescent="0.2">
      <c r="A104" s="181" t="s">
        <v>243</v>
      </c>
      <c r="B104" s="10">
        <v>2028</v>
      </c>
      <c r="C104" s="182" t="s">
        <v>248</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3" customFormat="true" ht="12" x14ac:dyDescent="0.2">
      <c r="A105" s="181" t="s">
        <v>243</v>
      </c>
      <c r="B105" s="10">
        <v>2029</v>
      </c>
      <c r="C105" s="182" t="s">
        <v>248</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3" customFormat="true" ht="12" x14ac:dyDescent="0.2">
      <c r="A106" s="181" t="s">
        <v>243</v>
      </c>
      <c r="B106" s="10">
        <v>2030</v>
      </c>
      <c r="C106" s="182" t="s">
        <v>248</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3" customFormat="true" ht="12" x14ac:dyDescent="0.2">
      <c r="A107" s="181" t="s">
        <v>243</v>
      </c>
      <c r="B107" s="10">
        <v>2000</v>
      </c>
      <c r="C107" s="182" t="s">
        <v>249</v>
      </c>
      <c r="D107" s="10">
        <v>4965569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3" customFormat="true" ht="12" x14ac:dyDescent="0.2">
      <c r="A108" s="181" t="s">
        <v>243</v>
      </c>
      <c r="B108" s="10">
        <v>2001</v>
      </c>
      <c r="C108" s="182" t="s">
        <v>249</v>
      </c>
      <c r="D108" s="10">
        <v>5130493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3" customFormat="true" ht="12" x14ac:dyDescent="0.2">
      <c r="A109" s="181" t="s">
        <v>243</v>
      </c>
      <c r="B109" s="10">
        <v>2002</v>
      </c>
      <c r="C109" s="182" t="s">
        <v>249</v>
      </c>
      <c r="D109" s="10">
        <v>5194302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3" customFormat="true" ht="12" x14ac:dyDescent="0.2">
      <c r="A110" s="181" t="s">
        <v>243</v>
      </c>
      <c r="B110" s="10">
        <v>2003</v>
      </c>
      <c r="C110" s="184" t="s">
        <v>249</v>
      </c>
      <c r="D110" s="10">
        <v>5276154</v>
      </c>
      <c r="E110" s="10"/>
      <c r="F110" s="10"/>
      <c r="G110" s="10"/>
      <c r="H110" s="10"/>
      <c r="I110" s="10"/>
      <c r="J110" s="10">
        <v>100</v>
      </c>
      <c r="K110" s="10"/>
      <c r="L110" s="10"/>
      <c r="M110" s="10"/>
      <c r="N110" s="10"/>
      <c r="O110" s="10"/>
      <c r="P110" s="10">
        <v>100</v>
      </c>
      <c r="Q110" s="10"/>
      <c r="R110" s="10"/>
      <c r="S110" s="10"/>
      <c r="T110" s="10"/>
      <c r="U110" s="10"/>
      <c r="V110" s="10">
        <v>100</v>
      </c>
      <c r="W110" s="185"/>
      <c r="X110" s="185"/>
      <c r="Y110" s="185"/>
      <c r="Z110" s="185"/>
      <c r="AA110" s="185"/>
      <c r="AB110" s="185"/>
      <c r="AC110" s="185"/>
      <c r="AD110" s="185"/>
      <c r="AE110" s="185"/>
    </row>
    <row xmlns:x14ac="http://schemas.microsoft.com/office/spreadsheetml/2009/9/ac" r="111" s="183" customFormat="true" ht="12" x14ac:dyDescent="0.2">
      <c r="A111" s="181" t="s">
        <v>243</v>
      </c>
      <c r="B111" s="10">
        <v>2004</v>
      </c>
      <c r="C111" s="184" t="s">
        <v>249</v>
      </c>
      <c r="D111" s="10">
        <v>5411374</v>
      </c>
      <c r="E111" s="10"/>
      <c r="F111" s="10"/>
      <c r="G111" s="10"/>
      <c r="H111" s="10"/>
      <c r="I111" s="10"/>
      <c r="J111" s="10">
        <v>100</v>
      </c>
      <c r="K111" s="10"/>
      <c r="L111" s="10"/>
      <c r="M111" s="10"/>
      <c r="N111" s="10"/>
      <c r="O111" s="10"/>
      <c r="P111" s="10">
        <v>100</v>
      </c>
      <c r="Q111" s="10"/>
      <c r="R111" s="10"/>
      <c r="S111" s="10"/>
      <c r="T111" s="10"/>
      <c r="U111" s="10"/>
      <c r="V111" s="10">
        <v>100</v>
      </c>
      <c r="W111" s="185"/>
      <c r="X111" s="185"/>
      <c r="Y111" s="185"/>
      <c r="Z111" s="185"/>
      <c r="AA111" s="185"/>
      <c r="AB111" s="185"/>
      <c r="AC111" s="185"/>
      <c r="AD111" s="185"/>
      <c r="AE111" s="185"/>
    </row>
    <row xmlns:x14ac="http://schemas.microsoft.com/office/spreadsheetml/2009/9/ac" r="112" s="183" customFormat="true" ht="12" x14ac:dyDescent="0.2">
      <c r="A112" s="181" t="s">
        <v>243</v>
      </c>
      <c r="B112" s="10">
        <v>2005</v>
      </c>
      <c r="C112" s="184" t="s">
        <v>249</v>
      </c>
      <c r="D112" s="10">
        <v>5588044</v>
      </c>
      <c r="E112" s="10"/>
      <c r="F112" s="10"/>
      <c r="G112" s="10"/>
      <c r="H112" s="10"/>
      <c r="I112" s="10"/>
      <c r="J112" s="10">
        <v>100</v>
      </c>
      <c r="K112" s="10"/>
      <c r="L112" s="10"/>
      <c r="M112" s="10"/>
      <c r="N112" s="10"/>
      <c r="O112" s="10"/>
      <c r="P112" s="10">
        <v>100</v>
      </c>
      <c r="Q112" s="10"/>
      <c r="R112" s="10"/>
      <c r="S112" s="10"/>
      <c r="T112" s="10"/>
      <c r="U112" s="10"/>
      <c r="V112" s="10">
        <v>100</v>
      </c>
      <c r="W112" s="185"/>
      <c r="X112" s="185"/>
      <c r="Y112" s="185"/>
      <c r="Z112" s="185"/>
      <c r="AA112" s="185"/>
      <c r="AB112" s="185"/>
      <c r="AC112" s="185"/>
      <c r="AD112" s="185"/>
      <c r="AE112" s="185"/>
    </row>
    <row xmlns:x14ac="http://schemas.microsoft.com/office/spreadsheetml/2009/9/ac" r="113" s="183" customFormat="true" ht="12" x14ac:dyDescent="0.2">
      <c r="A113" s="181" t="s">
        <v>243</v>
      </c>
      <c r="B113" s="10">
        <v>2006</v>
      </c>
      <c r="C113" s="184" t="s">
        <v>249</v>
      </c>
      <c r="D113" s="10">
        <v>5774542</v>
      </c>
      <c r="E113" s="10"/>
      <c r="F113" s="10"/>
      <c r="G113" s="10"/>
      <c r="H113" s="10"/>
      <c r="I113" s="10"/>
      <c r="J113" s="10">
        <v>100</v>
      </c>
      <c r="K113" s="10"/>
      <c r="L113" s="10"/>
      <c r="M113" s="10"/>
      <c r="N113" s="10"/>
      <c r="O113" s="10"/>
      <c r="P113" s="10">
        <v>100</v>
      </c>
      <c r="Q113" s="10"/>
      <c r="R113" s="10"/>
      <c r="S113" s="10"/>
      <c r="T113" s="10"/>
      <c r="U113" s="10"/>
      <c r="V113" s="10">
        <v>100</v>
      </c>
      <c r="W113" s="185"/>
      <c r="X113" s="185"/>
      <c r="Y113" s="185"/>
      <c r="Z113" s="185"/>
      <c r="AA113" s="185"/>
      <c r="AB113" s="185"/>
      <c r="AC113" s="185"/>
      <c r="AD113" s="185"/>
      <c r="AE113" s="185"/>
    </row>
    <row xmlns:x14ac="http://schemas.microsoft.com/office/spreadsheetml/2009/9/ac" r="114" s="183" customFormat="true" ht="12" x14ac:dyDescent="0.2">
      <c r="A114" s="181" t="s">
        <v>243</v>
      </c>
      <c r="B114" s="10">
        <v>2007</v>
      </c>
      <c r="C114" s="184" t="s">
        <v>249</v>
      </c>
      <c r="D114" s="10">
        <v>5965357</v>
      </c>
      <c r="E114" s="10"/>
      <c r="F114" s="10"/>
      <c r="G114" s="10"/>
      <c r="H114" s="10"/>
      <c r="I114" s="10"/>
      <c r="J114" s="10">
        <v>100</v>
      </c>
      <c r="K114" s="10"/>
      <c r="L114" s="10"/>
      <c r="M114" s="10"/>
      <c r="N114" s="10"/>
      <c r="O114" s="10"/>
      <c r="P114" s="10">
        <v>100</v>
      </c>
      <c r="Q114" s="10"/>
      <c r="R114" s="10"/>
      <c r="S114" s="10"/>
      <c r="T114" s="10"/>
      <c r="U114" s="10"/>
      <c r="V114" s="10">
        <v>100</v>
      </c>
      <c r="W114" s="185"/>
      <c r="X114" s="185"/>
      <c r="Y114" s="185"/>
      <c r="Z114" s="185"/>
      <c r="AA114" s="185"/>
      <c r="AB114" s="185"/>
      <c r="AC114" s="185"/>
      <c r="AD114" s="185"/>
      <c r="AE114" s="185"/>
    </row>
    <row xmlns:x14ac="http://schemas.microsoft.com/office/spreadsheetml/2009/9/ac" r="115" s="183" customFormat="true" ht="12" x14ac:dyDescent="0.2">
      <c r="A115" s="181" t="s">
        <v>243</v>
      </c>
      <c r="B115" s="10">
        <v>2008</v>
      </c>
      <c r="C115" s="184" t="s">
        <v>249</v>
      </c>
      <c r="D115" s="10">
        <v>6156141</v>
      </c>
      <c r="E115" s="10"/>
      <c r="F115" s="10"/>
      <c r="G115" s="10"/>
      <c r="H115" s="10"/>
      <c r="I115" s="10"/>
      <c r="J115" s="10">
        <v>100</v>
      </c>
      <c r="K115" s="10"/>
      <c r="L115" s="10"/>
      <c r="M115" s="10"/>
      <c r="N115" s="10"/>
      <c r="O115" s="10"/>
      <c r="P115" s="10">
        <v>100</v>
      </c>
      <c r="Q115" s="10"/>
      <c r="R115" s="10"/>
      <c r="S115" s="10"/>
      <c r="T115" s="10"/>
      <c r="U115" s="10"/>
      <c r="V115" s="10">
        <v>100</v>
      </c>
      <c r="W115" s="185"/>
      <c r="X115" s="185"/>
      <c r="Y115" s="185"/>
      <c r="Z115" s="185"/>
      <c r="AA115" s="185"/>
      <c r="AB115" s="185"/>
      <c r="AC115" s="185"/>
      <c r="AD115" s="185"/>
      <c r="AE115" s="185"/>
    </row>
    <row xmlns:x14ac="http://schemas.microsoft.com/office/spreadsheetml/2009/9/ac" r="116" s="183" customFormat="true" ht="12" x14ac:dyDescent="0.2">
      <c r="A116" s="181" t="s">
        <v>243</v>
      </c>
      <c r="B116" s="10">
        <v>2009</v>
      </c>
      <c r="C116" s="186" t="s">
        <v>249</v>
      </c>
      <c r="D116" s="10">
        <v>6355087</v>
      </c>
      <c r="E116" s="10"/>
      <c r="F116" s="10"/>
      <c r="G116" s="10"/>
      <c r="H116" s="10"/>
      <c r="I116" s="10"/>
      <c r="J116" s="10">
        <v>100</v>
      </c>
      <c r="K116" s="10"/>
      <c r="L116" s="10"/>
      <c r="M116" s="10"/>
      <c r="N116" s="10"/>
      <c r="O116" s="10"/>
      <c r="P116" s="10">
        <v>100</v>
      </c>
      <c r="Q116" s="10"/>
      <c r="R116" s="10"/>
      <c r="S116" s="10"/>
      <c r="T116" s="10"/>
      <c r="U116" s="10"/>
      <c r="V116" s="10">
        <v>100</v>
      </c>
      <c r="W116" s="186"/>
      <c r="X116" s="186"/>
      <c r="Y116" s="186"/>
      <c r="Z116" s="186"/>
      <c r="AA116" s="186"/>
      <c r="AB116" s="186"/>
      <c r="AC116" s="186"/>
    </row>
    <row xmlns:x14ac="http://schemas.microsoft.com/office/spreadsheetml/2009/9/ac" r="117" s="183" customFormat="true" ht="12" x14ac:dyDescent="0.2">
      <c r="A117" s="181" t="s">
        <v>243</v>
      </c>
      <c r="B117" s="10">
        <v>2010</v>
      </c>
      <c r="C117" s="186" t="s">
        <v>249</v>
      </c>
      <c r="D117" s="10">
        <v>6580407</v>
      </c>
      <c r="E117" s="10"/>
      <c r="F117" s="10"/>
      <c r="G117" s="10"/>
      <c r="H117" s="10"/>
      <c r="I117" s="10"/>
      <c r="J117" s="10">
        <v>100</v>
      </c>
      <c r="K117" s="10"/>
      <c r="L117" s="10"/>
      <c r="M117" s="10"/>
      <c r="N117" s="10"/>
      <c r="O117" s="10"/>
      <c r="P117" s="10">
        <v>100</v>
      </c>
      <c r="Q117" s="10"/>
      <c r="R117" s="10"/>
      <c r="S117" s="10"/>
      <c r="T117" s="10"/>
      <c r="U117" s="10"/>
      <c r="V117" s="10">
        <v>100</v>
      </c>
      <c r="W117" s="186"/>
      <c r="X117" s="186"/>
      <c r="Y117" s="186"/>
      <c r="Z117" s="186"/>
      <c r="AA117" s="186"/>
      <c r="AB117" s="186"/>
      <c r="AC117" s="186"/>
    </row>
    <row xmlns:x14ac="http://schemas.microsoft.com/office/spreadsheetml/2009/9/ac" r="118" s="183" customFormat="true" ht="12" x14ac:dyDescent="0.2">
      <c r="A118" s="181" t="s">
        <v>243</v>
      </c>
      <c r="B118" s="10">
        <v>2011</v>
      </c>
      <c r="C118" s="186" t="s">
        <v>249</v>
      </c>
      <c r="D118" s="10">
        <v>6831270</v>
      </c>
      <c r="E118" s="10"/>
      <c r="F118" s="10"/>
      <c r="G118" s="10"/>
      <c r="H118" s="10"/>
      <c r="I118" s="10"/>
      <c r="J118" s="10">
        <v>100</v>
      </c>
      <c r="K118" s="10"/>
      <c r="L118" s="10"/>
      <c r="M118" s="10"/>
      <c r="N118" s="10"/>
      <c r="O118" s="10"/>
      <c r="P118" s="10">
        <v>100</v>
      </c>
      <c r="Q118" s="10"/>
      <c r="R118" s="10"/>
      <c r="S118" s="10"/>
      <c r="T118" s="10"/>
      <c r="U118" s="10"/>
      <c r="V118" s="10">
        <v>100</v>
      </c>
      <c r="W118" s="186"/>
      <c r="X118" s="186"/>
      <c r="Y118" s="186"/>
      <c r="Z118" s="186"/>
      <c r="AA118" s="186"/>
      <c r="AB118" s="186"/>
      <c r="AC118" s="186"/>
      <c r="AD118" s="186"/>
    </row>
    <row xmlns:x14ac="http://schemas.microsoft.com/office/spreadsheetml/2009/9/ac" r="119" s="183" customFormat="true" ht="12" x14ac:dyDescent="0.2">
      <c r="A119" s="181" t="s">
        <v>243</v>
      </c>
      <c r="B119" s="10">
        <v>2012</v>
      </c>
      <c r="C119" s="186" t="s">
        <v>249</v>
      </c>
      <c r="D119" s="10">
        <v>7100302</v>
      </c>
      <c r="E119" s="10"/>
      <c r="F119" s="10"/>
      <c r="G119" s="10"/>
      <c r="H119" s="10"/>
      <c r="I119" s="10"/>
      <c r="J119" s="10">
        <v>100</v>
      </c>
      <c r="K119" s="10"/>
      <c r="L119" s="10"/>
      <c r="M119" s="10"/>
      <c r="N119" s="10"/>
      <c r="O119" s="10"/>
      <c r="P119" s="10">
        <v>100</v>
      </c>
      <c r="Q119" s="10"/>
      <c r="R119" s="10"/>
      <c r="S119" s="10"/>
      <c r="T119" s="10"/>
      <c r="U119" s="10"/>
      <c r="V119" s="10">
        <v>100</v>
      </c>
      <c r="W119" s="186"/>
      <c r="X119" s="186"/>
      <c r="Y119" s="186"/>
      <c r="Z119" s="186"/>
      <c r="AA119" s="186"/>
      <c r="AB119" s="186"/>
      <c r="AC119" s="186"/>
      <c r="AD119" s="186"/>
    </row>
    <row xmlns:x14ac="http://schemas.microsoft.com/office/spreadsheetml/2009/9/ac" r="120" s="183" customFormat="true" ht="12" x14ac:dyDescent="0.2">
      <c r="A120" s="181" t="s">
        <v>243</v>
      </c>
      <c r="B120" s="10">
        <v>2013</v>
      </c>
      <c r="C120" s="186" t="s">
        <v>249</v>
      </c>
      <c r="D120" s="10">
        <v>7375219</v>
      </c>
      <c r="E120" s="10"/>
      <c r="F120" s="10"/>
      <c r="G120" s="10"/>
      <c r="H120" s="10"/>
      <c r="I120" s="10"/>
      <c r="J120" s="10">
        <v>100</v>
      </c>
      <c r="K120" s="10"/>
      <c r="L120" s="10"/>
      <c r="M120" s="10"/>
      <c r="N120" s="10"/>
      <c r="O120" s="10"/>
      <c r="P120" s="10">
        <v>100</v>
      </c>
      <c r="Q120" s="10"/>
      <c r="R120" s="10"/>
      <c r="S120" s="10"/>
      <c r="T120" s="10"/>
      <c r="U120" s="10"/>
      <c r="V120" s="10">
        <v>100</v>
      </c>
      <c r="W120" s="186"/>
      <c r="X120" s="186"/>
      <c r="Y120" s="186"/>
      <c r="Z120" s="186"/>
      <c r="AA120" s="186"/>
      <c r="AB120" s="186"/>
      <c r="AC120" s="186"/>
      <c r="AD120" s="186"/>
    </row>
    <row xmlns:x14ac="http://schemas.microsoft.com/office/spreadsheetml/2009/9/ac" r="121" s="183" customFormat="true" ht="12" x14ac:dyDescent="0.2">
      <c r="A121" s="181" t="s">
        <v>243</v>
      </c>
      <c r="B121" s="10">
        <v>2014</v>
      </c>
      <c r="C121" s="186" t="s">
        <v>249</v>
      </c>
      <c r="D121" s="10">
        <v>7662240</v>
      </c>
      <c r="E121" s="10"/>
      <c r="F121" s="10"/>
      <c r="G121" s="10"/>
      <c r="H121" s="10"/>
      <c r="I121" s="10"/>
      <c r="J121" s="10">
        <v>100</v>
      </c>
      <c r="K121" s="10"/>
      <c r="L121" s="10"/>
      <c r="M121" s="10"/>
      <c r="N121" s="10"/>
      <c r="O121" s="10"/>
      <c r="P121" s="10">
        <v>100</v>
      </c>
      <c r="Q121" s="10"/>
      <c r="R121" s="10"/>
      <c r="S121" s="10"/>
      <c r="T121" s="10"/>
      <c r="U121" s="10"/>
      <c r="V121" s="10">
        <v>100</v>
      </c>
      <c r="W121" s="186"/>
      <c r="X121" s="186"/>
      <c r="Y121" s="186"/>
      <c r="Z121" s="186"/>
      <c r="AA121" s="186"/>
      <c r="AB121" s="186"/>
      <c r="AC121" s="186"/>
      <c r="AD121" s="186"/>
    </row>
    <row xmlns:x14ac="http://schemas.microsoft.com/office/spreadsheetml/2009/9/ac" r="122" s="183" customFormat="true" ht="12" x14ac:dyDescent="0.2">
      <c r="A122" s="181" t="s">
        <v>243</v>
      </c>
      <c r="B122" s="10">
        <v>2015</v>
      </c>
      <c r="C122" s="186" t="s">
        <v>249</v>
      </c>
      <c r="D122" s="10">
        <v>7967405</v>
      </c>
      <c r="E122" s="10"/>
      <c r="F122" s="10"/>
      <c r="G122" s="10"/>
      <c r="H122" s="10"/>
      <c r="I122" s="10"/>
      <c r="J122" s="10">
        <v>100</v>
      </c>
      <c r="K122" s="10"/>
      <c r="L122" s="10"/>
      <c r="M122" s="10"/>
      <c r="N122" s="10"/>
      <c r="O122" s="10"/>
      <c r="P122" s="10">
        <v>100</v>
      </c>
      <c r="Q122" s="10"/>
      <c r="R122" s="10"/>
      <c r="S122" s="10"/>
      <c r="T122" s="10"/>
      <c r="U122" s="10"/>
      <c r="V122" s="10">
        <v>100</v>
      </c>
      <c r="W122" s="186"/>
      <c r="X122" s="186"/>
      <c r="Y122" s="186"/>
      <c r="Z122" s="186"/>
      <c r="AA122" s="186"/>
      <c r="AB122" s="186"/>
      <c r="AC122" s="186"/>
      <c r="AD122" s="186"/>
    </row>
    <row xmlns:x14ac="http://schemas.microsoft.com/office/spreadsheetml/2009/9/ac" r="123" s="183" customFormat="true" ht="12" x14ac:dyDescent="0.2">
      <c r="A123" s="181" t="s">
        <v>243</v>
      </c>
      <c r="B123" s="10">
        <v>2016</v>
      </c>
      <c r="C123" s="186" t="s">
        <v>249</v>
      </c>
      <c r="D123" s="10">
        <v>8273899</v>
      </c>
      <c r="E123" s="10">
        <v>56.000000000000007</v>
      </c>
      <c r="F123" s="10"/>
      <c r="G123" s="10"/>
      <c r="H123" s="10"/>
      <c r="I123" s="10">
        <v>43.999999999999993</v>
      </c>
      <c r="J123" s="10">
        <v>56.000000000000007</v>
      </c>
      <c r="K123" s="10">
        <v>84.993939393939399</v>
      </c>
      <c r="L123" s="10"/>
      <c r="M123" s="10"/>
      <c r="N123" s="10"/>
      <c r="O123" s="10">
        <v>15.006060606060601</v>
      </c>
      <c r="P123" s="10">
        <v>84.993939393939399</v>
      </c>
      <c r="Q123" s="10"/>
      <c r="R123" s="10"/>
      <c r="S123" s="10"/>
      <c r="T123" s="10"/>
      <c r="U123" s="10"/>
      <c r="V123" s="10">
        <v>100</v>
      </c>
      <c r="W123" s="186"/>
      <c r="X123" s="186"/>
      <c r="Y123" s="186"/>
      <c r="Z123" s="186"/>
      <c r="AA123" s="186"/>
      <c r="AB123" s="186"/>
      <c r="AC123" s="186"/>
      <c r="AD123" s="186"/>
    </row>
    <row xmlns:x14ac="http://schemas.microsoft.com/office/spreadsheetml/2009/9/ac" r="124" s="183" customFormat="true" ht="12" x14ac:dyDescent="0.2">
      <c r="A124" s="181" t="s">
        <v>243</v>
      </c>
      <c r="B124" s="10">
        <v>2017</v>
      </c>
      <c r="C124" s="186" t="s">
        <v>249</v>
      </c>
      <c r="D124" s="10">
        <v>8571435</v>
      </c>
      <c r="E124" s="10">
        <v>56.000000000000007</v>
      </c>
      <c r="F124" s="10"/>
      <c r="G124" s="10"/>
      <c r="H124" s="10"/>
      <c r="I124" s="10">
        <v>43.999999999999993</v>
      </c>
      <c r="J124" s="10">
        <v>56.000000000000007</v>
      </c>
      <c r="K124" s="10">
        <v>84.993939393939399</v>
      </c>
      <c r="L124" s="10"/>
      <c r="M124" s="10"/>
      <c r="N124" s="10"/>
      <c r="O124" s="10">
        <v>15.006060606060601</v>
      </c>
      <c r="P124" s="10">
        <v>84.993939393939399</v>
      </c>
      <c r="Q124" s="10"/>
      <c r="R124" s="10"/>
      <c r="S124" s="10"/>
      <c r="T124" s="10"/>
      <c r="U124" s="10"/>
      <c r="V124" s="10">
        <v>100</v>
      </c>
      <c r="W124" s="186"/>
      <c r="X124" s="186"/>
      <c r="Y124" s="186"/>
      <c r="Z124" s="186"/>
      <c r="AA124" s="186"/>
      <c r="AB124" s="186"/>
      <c r="AC124" s="186"/>
      <c r="AD124" s="186"/>
    </row>
    <row xmlns:x14ac="http://schemas.microsoft.com/office/spreadsheetml/2009/9/ac" r="125" s="183" customFormat="true" ht="12" x14ac:dyDescent="0.2">
      <c r="A125" s="181" t="s">
        <v>243</v>
      </c>
      <c r="B125" s="10">
        <v>2018</v>
      </c>
      <c r="C125" s="186" t="s">
        <v>249</v>
      </c>
      <c r="D125" s="10">
        <v>8851169</v>
      </c>
      <c r="E125" s="10">
        <v>56.000000000000007</v>
      </c>
      <c r="F125" s="10"/>
      <c r="G125" s="10"/>
      <c r="H125" s="10"/>
      <c r="I125" s="10">
        <v>43.999999999999993</v>
      </c>
      <c r="J125" s="10">
        <v>56.000000000000007</v>
      </c>
      <c r="K125" s="10">
        <v>84.993939393939399</v>
      </c>
      <c r="L125" s="10"/>
      <c r="M125" s="10"/>
      <c r="N125" s="10"/>
      <c r="O125" s="10">
        <v>15.006060606060601</v>
      </c>
      <c r="P125" s="10">
        <v>84.993939393939399</v>
      </c>
      <c r="Q125" s="10"/>
      <c r="R125" s="10"/>
      <c r="S125" s="10"/>
      <c r="T125" s="10"/>
      <c r="U125" s="10"/>
      <c r="V125" s="10">
        <v>100</v>
      </c>
      <c r="W125" s="186"/>
      <c r="X125" s="186"/>
      <c r="Y125" s="186"/>
      <c r="Z125" s="186"/>
      <c r="AA125" s="186"/>
      <c r="AB125" s="186"/>
      <c r="AC125" s="186"/>
      <c r="AD125" s="186"/>
    </row>
    <row xmlns:x14ac="http://schemas.microsoft.com/office/spreadsheetml/2009/9/ac" r="126" s="183" customFormat="true" ht="12" x14ac:dyDescent="0.2">
      <c r="A126" s="181" t="s">
        <v>243</v>
      </c>
      <c r="B126" s="10">
        <v>2019</v>
      </c>
      <c r="C126" s="186" t="s">
        <v>249</v>
      </c>
      <c r="D126" s="10">
        <v>9115484</v>
      </c>
      <c r="E126" s="10">
        <v>56.000000000000007</v>
      </c>
      <c r="F126" s="10"/>
      <c r="G126" s="10"/>
      <c r="H126" s="10"/>
      <c r="I126" s="10">
        <v>43.999999999999993</v>
      </c>
      <c r="J126" s="10">
        <v>56.000000000000007</v>
      </c>
      <c r="K126" s="10">
        <v>84.993939393939399</v>
      </c>
      <c r="L126" s="10"/>
      <c r="M126" s="10"/>
      <c r="N126" s="10"/>
      <c r="O126" s="10">
        <v>15.006060606060601</v>
      </c>
      <c r="P126" s="10">
        <v>84.993939393939399</v>
      </c>
      <c r="Q126" s="10"/>
      <c r="R126" s="10"/>
      <c r="S126" s="10"/>
      <c r="T126" s="10"/>
      <c r="U126" s="10"/>
      <c r="V126" s="10">
        <v>100</v>
      </c>
      <c r="W126" s="186"/>
      <c r="X126" s="186"/>
      <c r="Y126" s="186"/>
      <c r="Z126" s="186"/>
      <c r="AA126" s="186"/>
      <c r="AB126" s="186"/>
      <c r="AC126" s="186"/>
      <c r="AD126" s="186"/>
    </row>
    <row xmlns:x14ac="http://schemas.microsoft.com/office/spreadsheetml/2009/9/ac" r="127" s="183" customFormat="true" ht="12" x14ac:dyDescent="0.2">
      <c r="A127" s="181" t="s">
        <v>243</v>
      </c>
      <c r="B127" s="10">
        <v>2020</v>
      </c>
      <c r="C127" s="186" t="s">
        <v>249</v>
      </c>
      <c r="D127" s="10">
        <v>9398956</v>
      </c>
      <c r="E127" s="10">
        <v>56.000000000000007</v>
      </c>
      <c r="F127" s="10"/>
      <c r="G127" s="10"/>
      <c r="H127" s="10"/>
      <c r="I127" s="10">
        <v>43.999999999999993</v>
      </c>
      <c r="J127" s="10">
        <v>56.000000000000007</v>
      </c>
      <c r="K127" s="10">
        <v>84.993939393939399</v>
      </c>
      <c r="L127" s="10"/>
      <c r="M127" s="10"/>
      <c r="N127" s="10"/>
      <c r="O127" s="10">
        <v>15.006060606060601</v>
      </c>
      <c r="P127" s="10">
        <v>84.993939393939399</v>
      </c>
      <c r="Q127" s="10"/>
      <c r="R127" s="10"/>
      <c r="S127" s="10"/>
      <c r="T127" s="10"/>
      <c r="U127" s="10"/>
      <c r="V127" s="10">
        <v>100</v>
      </c>
      <c r="W127" s="186"/>
      <c r="X127" s="186"/>
      <c r="Y127" s="186"/>
      <c r="Z127" s="186"/>
      <c r="AA127" s="186"/>
      <c r="AB127" s="186"/>
      <c r="AC127" s="186"/>
      <c r="AD127" s="186"/>
    </row>
    <row xmlns:x14ac="http://schemas.microsoft.com/office/spreadsheetml/2009/9/ac" r="128" s="183" customFormat="true" ht="12" x14ac:dyDescent="0.2">
      <c r="A128" s="186" t="s">
        <v>243</v>
      </c>
      <c r="B128" s="10">
        <v>2021</v>
      </c>
      <c r="C128" s="186" t="s">
        <v>249</v>
      </c>
      <c r="D128" s="10">
        <v>9699626</v>
      </c>
      <c r="E128" s="10">
        <v>56.000000000000007</v>
      </c>
      <c r="F128" s="10"/>
      <c r="G128" s="10"/>
      <c r="H128" s="10"/>
      <c r="I128" s="10">
        <v>43.999999999999993</v>
      </c>
      <c r="J128" s="10">
        <v>56.000000000000007</v>
      </c>
      <c r="K128" s="10">
        <v>84.993939393939399</v>
      </c>
      <c r="L128" s="10"/>
      <c r="M128" s="10"/>
      <c r="N128" s="10"/>
      <c r="O128" s="10">
        <v>15.006060606060601</v>
      </c>
      <c r="P128" s="10">
        <v>84.993939393939399</v>
      </c>
      <c r="Q128" s="10"/>
      <c r="R128" s="10"/>
      <c r="S128" s="10"/>
      <c r="T128" s="10"/>
      <c r="U128" s="10"/>
      <c r="V128" s="10">
        <v>100</v>
      </c>
      <c r="W128" s="186"/>
      <c r="X128" s="186"/>
      <c r="Y128" s="186"/>
      <c r="Z128" s="186"/>
      <c r="AA128" s="186"/>
      <c r="AB128" s="186"/>
      <c r="AC128" s="186"/>
      <c r="AD128" s="186"/>
    </row>
    <row xmlns:x14ac="http://schemas.microsoft.com/office/spreadsheetml/2009/9/ac" r="129" s="183" customFormat="true" ht="12" x14ac:dyDescent="0.2">
      <c r="A129" s="186" t="s">
        <v>243</v>
      </c>
      <c r="B129" s="10">
        <v>2022</v>
      </c>
      <c r="C129" s="186" t="s">
        <v>249</v>
      </c>
      <c r="D129" s="10">
        <v>10011640</v>
      </c>
      <c r="E129" s="10">
        <v>56.000000000000007</v>
      </c>
      <c r="F129" s="10"/>
      <c r="G129" s="10"/>
      <c r="H129" s="10"/>
      <c r="I129" s="10">
        <v>43.999999999999993</v>
      </c>
      <c r="J129" s="10">
        <v>56.000000000000007</v>
      </c>
      <c r="K129" s="10">
        <v>84.993939393939399</v>
      </c>
      <c r="L129" s="10"/>
      <c r="M129" s="10"/>
      <c r="N129" s="10"/>
      <c r="O129" s="10">
        <v>15.006060606060601</v>
      </c>
      <c r="P129" s="10">
        <v>84.993939393939399</v>
      </c>
      <c r="Q129" s="10"/>
      <c r="R129" s="10"/>
      <c r="S129" s="10"/>
      <c r="T129" s="10"/>
      <c r="U129" s="10"/>
      <c r="V129" s="10">
        <v>100</v>
      </c>
      <c r="W129" s="186"/>
      <c r="X129" s="186"/>
      <c r="Y129" s="186"/>
      <c r="Z129" s="186"/>
      <c r="AA129" s="186"/>
      <c r="AB129" s="186"/>
      <c r="AC129" s="186"/>
      <c r="AD129" s="186"/>
    </row>
    <row xmlns:x14ac="http://schemas.microsoft.com/office/spreadsheetml/2009/9/ac" r="130" s="183" customFormat="true" ht="12" x14ac:dyDescent="0.2">
      <c r="A130" s="186" t="s">
        <v>243</v>
      </c>
      <c r="B130" s="10">
        <v>2023</v>
      </c>
      <c r="C130" s="186" t="s">
        <v>249</v>
      </c>
      <c r="D130" s="10">
        <v>9935843</v>
      </c>
      <c r="E130" s="10">
        <v>56.000000000000007</v>
      </c>
      <c r="F130" s="10"/>
      <c r="G130" s="10"/>
      <c r="H130" s="10"/>
      <c r="I130" s="10">
        <v>43.999999999999993</v>
      </c>
      <c r="J130" s="10">
        <v>56.000000000000007</v>
      </c>
      <c r="K130" s="10">
        <v>84.993939393939399</v>
      </c>
      <c r="L130" s="10"/>
      <c r="M130" s="10"/>
      <c r="N130" s="10"/>
      <c r="O130" s="10">
        <v>15.006060606060601</v>
      </c>
      <c r="P130" s="10">
        <v>84.993939393939399</v>
      </c>
      <c r="Q130" s="10"/>
      <c r="R130" s="10"/>
      <c r="S130" s="10"/>
      <c r="T130" s="10"/>
      <c r="U130" s="10"/>
      <c r="V130" s="10">
        <v>100</v>
      </c>
      <c r="W130" s="186"/>
      <c r="X130" s="186"/>
      <c r="Y130" s="186"/>
      <c r="Z130" s="186"/>
      <c r="AA130" s="186"/>
      <c r="AB130" s="186"/>
      <c r="AC130" s="186"/>
      <c r="AD130" s="186"/>
    </row>
    <row xmlns:x14ac="http://schemas.microsoft.com/office/spreadsheetml/2009/9/ac" r="131" s="183" customFormat="true" ht="12" x14ac:dyDescent="0.2">
      <c r="A131" s="186" t="s">
        <v>243</v>
      </c>
      <c r="B131" s="10">
        <v>2024</v>
      </c>
      <c r="C131" s="186" t="s">
        <v>249</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xmlns:x14ac="http://schemas.microsoft.com/office/spreadsheetml/2009/9/ac" r="132" s="183" customFormat="true" ht="12" x14ac:dyDescent="0.2">
      <c r="A132" s="186" t="s">
        <v>243</v>
      </c>
      <c r="B132" s="10">
        <v>2025</v>
      </c>
      <c r="C132" s="186" t="s">
        <v>249</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xmlns:x14ac="http://schemas.microsoft.com/office/spreadsheetml/2009/9/ac" r="133" s="183" customFormat="true" ht="12" x14ac:dyDescent="0.2">
      <c r="A133" s="186" t="s">
        <v>243</v>
      </c>
      <c r="B133" s="10">
        <v>2026</v>
      </c>
      <c r="C133" s="186" t="s">
        <v>249</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xmlns:x14ac="http://schemas.microsoft.com/office/spreadsheetml/2009/9/ac" r="134" s="183" customFormat="true" ht="12" x14ac:dyDescent="0.2">
      <c r="A134" s="186" t="s">
        <v>243</v>
      </c>
      <c r="B134" s="10">
        <v>2027</v>
      </c>
      <c r="C134" s="186" t="s">
        <v>249</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xmlns:x14ac="http://schemas.microsoft.com/office/spreadsheetml/2009/9/ac" r="135" s="183" customFormat="true" ht="12" x14ac:dyDescent="0.2">
      <c r="A135" s="186" t="s">
        <v>243</v>
      </c>
      <c r="B135" s="10">
        <v>2028</v>
      </c>
      <c r="C135" s="186" t="s">
        <v>249</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xmlns:x14ac="http://schemas.microsoft.com/office/spreadsheetml/2009/9/ac" r="136" s="183" customFormat="true" ht="12" x14ac:dyDescent="0.2">
      <c r="A136" s="186" t="s">
        <v>243</v>
      </c>
      <c r="B136" s="10">
        <v>2029</v>
      </c>
      <c r="C136" s="186" t="s">
        <v>249</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xmlns:x14ac="http://schemas.microsoft.com/office/spreadsheetml/2009/9/ac" r="137" s="183" customFormat="true" ht="12" x14ac:dyDescent="0.2">
      <c r="A137" s="186" t="s">
        <v>243</v>
      </c>
      <c r="B137" s="10">
        <v>2030</v>
      </c>
      <c r="C137" s="186" t="s">
        <v>249</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xmlns:x14ac="http://schemas.microsoft.com/office/spreadsheetml/2009/9/ac" r="138" s="183" customFormat="true" ht="12" x14ac:dyDescent="0.2">
      <c r="A138" s="186" t="s">
        <v>243</v>
      </c>
      <c r="B138" s="10">
        <v>2000</v>
      </c>
      <c r="C138" s="186" t="s">
        <v>250</v>
      </c>
      <c r="D138" s="10">
        <v>8079915</v>
      </c>
      <c r="E138" s="10"/>
      <c r="F138" s="10"/>
      <c r="G138" s="10"/>
      <c r="H138" s="10"/>
      <c r="I138" s="10"/>
      <c r="J138" s="10">
        <v>100</v>
      </c>
      <c r="K138" s="10"/>
      <c r="L138" s="10"/>
      <c r="M138" s="10"/>
      <c r="N138" s="10"/>
      <c r="O138" s="10"/>
      <c r="P138" s="10">
        <v>100</v>
      </c>
      <c r="Q138" s="10"/>
      <c r="R138" s="10"/>
      <c r="S138" s="10"/>
      <c r="T138" s="10"/>
      <c r="U138" s="10"/>
      <c r="V138" s="10">
        <v>100</v>
      </c>
      <c r="W138" s="186"/>
      <c r="X138" s="186"/>
      <c r="Y138" s="186"/>
      <c r="Z138" s="186"/>
      <c r="AA138" s="186"/>
      <c r="AB138" s="186"/>
      <c r="AC138" s="186"/>
      <c r="AD138" s="186"/>
    </row>
    <row xmlns:x14ac="http://schemas.microsoft.com/office/spreadsheetml/2009/9/ac" r="139" s="183" customFormat="true" ht="12" x14ac:dyDescent="0.2">
      <c r="A139" s="186" t="s">
        <v>243</v>
      </c>
      <c r="B139" s="10">
        <v>2001</v>
      </c>
      <c r="C139" s="186" t="s">
        <v>250</v>
      </c>
      <c r="D139" s="10">
        <v>8341939</v>
      </c>
      <c r="E139" s="10"/>
      <c r="F139" s="10"/>
      <c r="G139" s="10"/>
      <c r="H139" s="10"/>
      <c r="I139" s="10"/>
      <c r="J139" s="10">
        <v>100</v>
      </c>
      <c r="K139" s="10"/>
      <c r="L139" s="10"/>
      <c r="M139" s="10"/>
      <c r="N139" s="10"/>
      <c r="O139" s="10"/>
      <c r="P139" s="10">
        <v>100</v>
      </c>
      <c r="Q139" s="10"/>
      <c r="R139" s="10"/>
      <c r="S139" s="10"/>
      <c r="T139" s="10"/>
      <c r="U139" s="10"/>
      <c r="V139" s="10">
        <v>100</v>
      </c>
      <c r="W139" s="186"/>
      <c r="X139" s="186"/>
      <c r="Y139" s="186"/>
      <c r="Z139" s="186"/>
      <c r="AA139" s="186"/>
      <c r="AB139" s="186"/>
      <c r="AC139" s="186"/>
      <c r="AD139" s="186"/>
    </row>
    <row xmlns:x14ac="http://schemas.microsoft.com/office/spreadsheetml/2009/9/ac" r="140" s="183" customFormat="true" ht="12" x14ac:dyDescent="0.2">
      <c r="A140" s="186" t="s">
        <v>243</v>
      </c>
      <c r="B140" s="10">
        <v>2002</v>
      </c>
      <c r="C140" s="186" t="s">
        <v>250</v>
      </c>
      <c r="D140" s="10">
        <v>8688979</v>
      </c>
      <c r="E140" s="10"/>
      <c r="F140" s="10"/>
      <c r="G140" s="10"/>
      <c r="H140" s="10"/>
      <c r="I140" s="10"/>
      <c r="J140" s="10">
        <v>100</v>
      </c>
      <c r="K140" s="10"/>
      <c r="L140" s="10"/>
      <c r="M140" s="10"/>
      <c r="N140" s="10"/>
      <c r="O140" s="10"/>
      <c r="P140" s="10">
        <v>100</v>
      </c>
      <c r="Q140" s="10"/>
      <c r="R140" s="10"/>
      <c r="S140" s="10"/>
      <c r="T140" s="10"/>
      <c r="U140" s="10"/>
      <c r="V140" s="10">
        <v>100</v>
      </c>
      <c r="W140" s="186"/>
      <c r="X140" s="186"/>
      <c r="Y140" s="186"/>
      <c r="Z140" s="186"/>
      <c r="AA140" s="186"/>
      <c r="AB140" s="186"/>
      <c r="AC140" s="186"/>
      <c r="AD140" s="186"/>
    </row>
    <row xmlns:x14ac="http://schemas.microsoft.com/office/spreadsheetml/2009/9/ac" r="141" s="183" customFormat="true" ht="12" x14ac:dyDescent="0.2">
      <c r="A141" s="186" t="s">
        <v>243</v>
      </c>
      <c r="B141" s="10">
        <v>2003</v>
      </c>
      <c r="C141" s="186" t="s">
        <v>250</v>
      </c>
      <c r="D141" s="10">
        <v>9036153</v>
      </c>
      <c r="E141" s="10"/>
      <c r="F141" s="10"/>
      <c r="G141" s="10"/>
      <c r="H141" s="10"/>
      <c r="I141" s="10"/>
      <c r="J141" s="10">
        <v>100</v>
      </c>
      <c r="K141" s="10"/>
      <c r="L141" s="10"/>
      <c r="M141" s="10"/>
      <c r="N141" s="10"/>
      <c r="O141" s="10"/>
      <c r="P141" s="10">
        <v>100</v>
      </c>
      <c r="Q141" s="10"/>
      <c r="R141" s="10"/>
      <c r="S141" s="10"/>
      <c r="T141" s="10"/>
      <c r="U141" s="10"/>
      <c r="V141" s="10">
        <v>100</v>
      </c>
      <c r="W141" s="186"/>
      <c r="X141" s="186"/>
      <c r="Y141" s="186"/>
      <c r="Z141" s="186"/>
      <c r="AA141" s="186"/>
      <c r="AB141" s="186"/>
      <c r="AC141" s="186"/>
      <c r="AD141" s="186"/>
    </row>
    <row xmlns:x14ac="http://schemas.microsoft.com/office/spreadsheetml/2009/9/ac" r="142" s="183" customFormat="true" ht="12" x14ac:dyDescent="0.2">
      <c r="A142" s="186" t="s">
        <v>243</v>
      </c>
      <c r="B142" s="10">
        <v>2004</v>
      </c>
      <c r="C142" s="186" t="s">
        <v>250</v>
      </c>
      <c r="D142" s="10">
        <v>9335751</v>
      </c>
      <c r="E142" s="10"/>
      <c r="F142" s="10">
        <v>37.510190771385957</v>
      </c>
      <c r="G142" s="10"/>
      <c r="H142" s="10"/>
      <c r="I142" s="10">
        <v>62.489809228614043</v>
      </c>
      <c r="J142" s="10">
        <v>37.510190771385957</v>
      </c>
      <c r="K142" s="10">
        <v>72.169049676701661</v>
      </c>
      <c r="L142" s="10"/>
      <c r="M142" s="10"/>
      <c r="N142" s="10"/>
      <c r="O142" s="10"/>
      <c r="P142" s="10">
        <v>100</v>
      </c>
      <c r="Q142" s="10"/>
      <c r="R142" s="10"/>
      <c r="S142" s="10"/>
      <c r="T142" s="10"/>
      <c r="U142" s="10"/>
      <c r="V142" s="10">
        <v>100</v>
      </c>
      <c r="W142" s="186"/>
      <c r="X142" s="186"/>
      <c r="Y142" s="186"/>
      <c r="Z142" s="186"/>
      <c r="AA142" s="186"/>
      <c r="AB142" s="186"/>
      <c r="AC142" s="186"/>
      <c r="AD142" s="186"/>
    </row>
    <row xmlns:x14ac="http://schemas.microsoft.com/office/spreadsheetml/2009/9/ac" r="143" s="183" customFormat="true" ht="12" x14ac:dyDescent="0.2">
      <c r="A143" s="186" t="s">
        <v>243</v>
      </c>
      <c r="B143" s="10">
        <v>2005</v>
      </c>
      <c r="C143" s="186" t="s">
        <v>250</v>
      </c>
      <c r="D143" s="10">
        <v>9616481</v>
      </c>
      <c r="E143" s="10"/>
      <c r="F143" s="10">
        <v>37.510190771385957</v>
      </c>
      <c r="G143" s="10"/>
      <c r="H143" s="10"/>
      <c r="I143" s="10">
        <v>62.489809228614043</v>
      </c>
      <c r="J143" s="10">
        <v>37.510190771385957</v>
      </c>
      <c r="K143" s="10">
        <v>72.169049676701661</v>
      </c>
      <c r="L143" s="10"/>
      <c r="M143" s="10"/>
      <c r="N143" s="10"/>
      <c r="O143" s="10"/>
      <c r="P143" s="10">
        <v>100</v>
      </c>
      <c r="Q143" s="10"/>
      <c r="R143" s="10"/>
      <c r="S143" s="10"/>
      <c r="T143" s="10"/>
      <c r="U143" s="10"/>
      <c r="V143" s="10">
        <v>100</v>
      </c>
      <c r="W143" s="186"/>
      <c r="X143" s="186"/>
      <c r="Y143" s="186"/>
      <c r="Z143" s="186"/>
      <c r="AA143" s="186"/>
      <c r="AB143" s="186"/>
      <c r="AC143" s="186"/>
      <c r="AD143" s="186"/>
    </row>
    <row xmlns:x14ac="http://schemas.microsoft.com/office/spreadsheetml/2009/9/ac" r="144" s="183" customFormat="true" ht="12" x14ac:dyDescent="0.2">
      <c r="A144" s="186" t="s">
        <v>243</v>
      </c>
      <c r="B144" s="10">
        <v>2006</v>
      </c>
      <c r="C144" s="186" t="s">
        <v>250</v>
      </c>
      <c r="D144" s="10">
        <v>9916126</v>
      </c>
      <c r="E144" s="10"/>
      <c r="F144" s="10">
        <v>37.510190771385957</v>
      </c>
      <c r="G144" s="10"/>
      <c r="H144" s="10"/>
      <c r="I144" s="10">
        <v>62.489809228614043</v>
      </c>
      <c r="J144" s="10">
        <v>37.510190771385957</v>
      </c>
      <c r="K144" s="10">
        <v>72.169049676701661</v>
      </c>
      <c r="L144" s="10"/>
      <c r="M144" s="10"/>
      <c r="N144" s="10"/>
      <c r="O144" s="10"/>
      <c r="P144" s="10">
        <v>100</v>
      </c>
      <c r="Q144" s="10"/>
      <c r="R144" s="10"/>
      <c r="S144" s="10"/>
      <c r="T144" s="10"/>
      <c r="U144" s="10"/>
      <c r="V144" s="10">
        <v>100</v>
      </c>
      <c r="W144" s="186"/>
      <c r="X144" s="186"/>
      <c r="Y144" s="186"/>
      <c r="Z144" s="186"/>
      <c r="AA144" s="186"/>
      <c r="AB144" s="186"/>
      <c r="AC144" s="186"/>
      <c r="AD144" s="186"/>
    </row>
    <row xmlns:x14ac="http://schemas.microsoft.com/office/spreadsheetml/2009/9/ac" r="145" s="183" customFormat="true" ht="12" x14ac:dyDescent="0.2">
      <c r="A145" s="186" t="s">
        <v>243</v>
      </c>
      <c r="B145" s="10">
        <v>2007</v>
      </c>
      <c r="C145" s="186" t="s">
        <v>250</v>
      </c>
      <c r="D145" s="10">
        <v>10219381</v>
      </c>
      <c r="E145" s="10"/>
      <c r="F145" s="10">
        <v>37.510190771385957</v>
      </c>
      <c r="G145" s="10"/>
      <c r="H145" s="10"/>
      <c r="I145" s="10">
        <v>62.489809228614043</v>
      </c>
      <c r="J145" s="10">
        <v>37.510190771385957</v>
      </c>
      <c r="K145" s="10">
        <v>72.169049676701661</v>
      </c>
      <c r="L145" s="10"/>
      <c r="M145" s="10"/>
      <c r="N145" s="10"/>
      <c r="O145" s="10"/>
      <c r="P145" s="10">
        <v>100</v>
      </c>
      <c r="Q145" s="10"/>
      <c r="R145" s="10"/>
      <c r="S145" s="10"/>
      <c r="T145" s="10"/>
      <c r="U145" s="10"/>
      <c r="V145" s="10">
        <v>100</v>
      </c>
      <c r="W145" s="186"/>
      <c r="X145" s="186"/>
      <c r="Y145" s="186"/>
      <c r="Z145" s="186"/>
      <c r="AA145" s="186"/>
      <c r="AB145" s="186"/>
      <c r="AC145" s="186"/>
      <c r="AD145" s="186"/>
    </row>
    <row xmlns:x14ac="http://schemas.microsoft.com/office/spreadsheetml/2009/9/ac" r="146" s="183" customFormat="true" ht="12" x14ac:dyDescent="0.2">
      <c r="A146" s="186" t="s">
        <v>243</v>
      </c>
      <c r="B146" s="10">
        <v>2008</v>
      </c>
      <c r="C146" s="186" t="s">
        <v>250</v>
      </c>
      <c r="D146" s="10">
        <v>10460845</v>
      </c>
      <c r="E146" s="10"/>
      <c r="F146" s="10">
        <v>37.510190771385957</v>
      </c>
      <c r="G146" s="10"/>
      <c r="H146" s="10"/>
      <c r="I146" s="10">
        <v>62.489809228614043</v>
      </c>
      <c r="J146" s="10">
        <v>37.510190771385957</v>
      </c>
      <c r="K146" s="10">
        <v>72.169049676701661</v>
      </c>
      <c r="L146" s="10"/>
      <c r="M146" s="10"/>
      <c r="N146" s="10"/>
      <c r="O146" s="10"/>
      <c r="P146" s="10">
        <v>100</v>
      </c>
      <c r="Q146" s="10"/>
      <c r="R146" s="10"/>
      <c r="S146" s="10"/>
      <c r="T146" s="10"/>
      <c r="U146" s="10"/>
      <c r="V146" s="10">
        <v>100</v>
      </c>
      <c r="W146" s="186"/>
      <c r="X146" s="186"/>
      <c r="Y146" s="186"/>
      <c r="Z146" s="186"/>
      <c r="AA146" s="186"/>
      <c r="AB146" s="186"/>
      <c r="AC146" s="186"/>
      <c r="AD146" s="186"/>
    </row>
    <row xmlns:x14ac="http://schemas.microsoft.com/office/spreadsheetml/2009/9/ac" r="147" s="183" customFormat="true" ht="12" x14ac:dyDescent="0.2">
      <c r="A147" s="186" t="s">
        <v>243</v>
      </c>
      <c r="B147" s="10">
        <v>2009</v>
      </c>
      <c r="C147" s="186" t="s">
        <v>250</v>
      </c>
      <c r="D147" s="10">
        <v>10729454</v>
      </c>
      <c r="E147" s="10"/>
      <c r="F147" s="10">
        <v>37.884966284475922</v>
      </c>
      <c r="G147" s="10"/>
      <c r="H147" s="10"/>
      <c r="I147" s="10">
        <v>62.115033715524078</v>
      </c>
      <c r="J147" s="10">
        <v>37.884966284475922</v>
      </c>
      <c r="K147" s="10">
        <v>73.20897132639243</v>
      </c>
      <c r="L147" s="10"/>
      <c r="M147" s="10"/>
      <c r="N147" s="10"/>
      <c r="O147" s="10"/>
      <c r="P147" s="10">
        <v>100</v>
      </c>
      <c r="Q147" s="10"/>
      <c r="R147" s="10"/>
      <c r="S147" s="10"/>
      <c r="T147" s="10"/>
      <c r="U147" s="10"/>
      <c r="V147" s="10">
        <v>100</v>
      </c>
      <c r="W147" s="186"/>
      <c r="X147" s="186"/>
      <c r="Y147" s="186"/>
      <c r="Z147" s="186"/>
      <c r="AA147" s="186"/>
      <c r="AB147" s="186"/>
      <c r="AC147" s="186"/>
      <c r="AD147" s="186"/>
    </row>
    <row xmlns:x14ac="http://schemas.microsoft.com/office/spreadsheetml/2009/9/ac" r="148" s="183" customFormat="true" ht="12" x14ac:dyDescent="0.2">
      <c r="A148" s="186" t="s">
        <v>243</v>
      </c>
      <c r="B148" s="10">
        <v>2010</v>
      </c>
      <c r="C148" s="186" t="s">
        <v>250</v>
      </c>
      <c r="D148" s="10">
        <v>11055796</v>
      </c>
      <c r="E148" s="10"/>
      <c r="F148" s="10">
        <v>38.25974179756588</v>
      </c>
      <c r="G148" s="10"/>
      <c r="H148" s="10"/>
      <c r="I148" s="10">
        <v>61.74025820243412</v>
      </c>
      <c r="J148" s="10">
        <v>38.25974179756588</v>
      </c>
      <c r="K148" s="10">
        <v>74.248892976083198</v>
      </c>
      <c r="L148" s="10"/>
      <c r="M148" s="10"/>
      <c r="N148" s="10"/>
      <c r="O148" s="10"/>
      <c r="P148" s="10">
        <v>100</v>
      </c>
      <c r="Q148" s="10"/>
      <c r="R148" s="10"/>
      <c r="S148" s="10"/>
      <c r="T148" s="10"/>
      <c r="U148" s="10"/>
      <c r="V148" s="10">
        <v>100</v>
      </c>
      <c r="W148" s="186"/>
      <c r="X148" s="186"/>
      <c r="Y148" s="186"/>
      <c r="Z148" s="186"/>
      <c r="AA148" s="186"/>
      <c r="AB148" s="186"/>
      <c r="AC148" s="186"/>
      <c r="AD148" s="186"/>
    </row>
    <row xmlns:x14ac="http://schemas.microsoft.com/office/spreadsheetml/2009/9/ac" r="149" s="183" customFormat="true" ht="12" x14ac:dyDescent="0.2">
      <c r="A149" s="186" t="s">
        <v>243</v>
      </c>
      <c r="B149" s="10">
        <v>2011</v>
      </c>
      <c r="C149" s="186" t="s">
        <v>250</v>
      </c>
      <c r="D149" s="10">
        <v>11422905</v>
      </c>
      <c r="E149" s="10"/>
      <c r="F149" s="10">
        <v>38.634517310655717</v>
      </c>
      <c r="G149" s="10"/>
      <c r="H149" s="10"/>
      <c r="I149" s="10">
        <v>61.365482689344283</v>
      </c>
      <c r="J149" s="10">
        <v>38.634517310655717</v>
      </c>
      <c r="K149" s="10">
        <v>75.288814625773966</v>
      </c>
      <c r="L149" s="10"/>
      <c r="M149" s="10"/>
      <c r="N149" s="10"/>
      <c r="O149" s="10"/>
      <c r="P149" s="10">
        <v>100</v>
      </c>
      <c r="Q149" s="10"/>
      <c r="R149" s="10"/>
      <c r="S149" s="10"/>
      <c r="T149" s="10"/>
      <c r="U149" s="10"/>
      <c r="V149" s="10">
        <v>100</v>
      </c>
      <c r="W149" s="186"/>
      <c r="X149" s="186"/>
      <c r="Y149" s="186"/>
      <c r="Z149" s="186"/>
      <c r="AA149" s="186"/>
      <c r="AB149" s="186"/>
      <c r="AC149" s="186"/>
      <c r="AD149" s="186"/>
    </row>
    <row xmlns:x14ac="http://schemas.microsoft.com/office/spreadsheetml/2009/9/ac" r="150" s="183" customFormat="true" ht="12" x14ac:dyDescent="0.2">
      <c r="A150" s="186" t="s">
        <v>243</v>
      </c>
      <c r="B150" s="10">
        <v>2012</v>
      </c>
      <c r="C150" s="186" t="s">
        <v>250</v>
      </c>
      <c r="D150" s="10">
        <v>11810065</v>
      </c>
      <c r="E150" s="10"/>
      <c r="F150" s="10">
        <v>39.009292823745682</v>
      </c>
      <c r="G150" s="10"/>
      <c r="H150" s="10"/>
      <c r="I150" s="10">
        <v>60.990707176254318</v>
      </c>
      <c r="J150" s="10">
        <v>39.009292823745682</v>
      </c>
      <c r="K150" s="10">
        <v>76.328736275464735</v>
      </c>
      <c r="L150" s="10"/>
      <c r="M150" s="10"/>
      <c r="N150" s="10"/>
      <c r="O150" s="10"/>
      <c r="P150" s="10">
        <v>100</v>
      </c>
      <c r="Q150" s="10"/>
      <c r="R150" s="10"/>
      <c r="S150" s="10"/>
      <c r="T150" s="10"/>
      <c r="U150" s="10"/>
      <c r="V150" s="10">
        <v>100</v>
      </c>
      <c r="W150" s="186"/>
      <c r="X150" s="186"/>
      <c r="Y150" s="186"/>
      <c r="Z150" s="186"/>
      <c r="AA150" s="186"/>
      <c r="AB150" s="186"/>
      <c r="AC150" s="186"/>
      <c r="AD150" s="186"/>
    </row>
    <row xmlns:x14ac="http://schemas.microsoft.com/office/spreadsheetml/2009/9/ac" r="151" s="183" customFormat="true" ht="12" x14ac:dyDescent="0.2">
      <c r="A151" s="186" t="s">
        <v>243</v>
      </c>
      <c r="B151" s="10">
        <v>2013</v>
      </c>
      <c r="C151" s="186" t="s">
        <v>250</v>
      </c>
      <c r="D151" s="10">
        <v>12224083</v>
      </c>
      <c r="E151" s="10"/>
      <c r="F151" s="10">
        <v>39.384068336835639</v>
      </c>
      <c r="G151" s="10"/>
      <c r="H151" s="10"/>
      <c r="I151" s="10">
        <v>60.615931663164361</v>
      </c>
      <c r="J151" s="10">
        <v>39.384068336835639</v>
      </c>
      <c r="K151" s="10">
        <v>77.368657925155503</v>
      </c>
      <c r="L151" s="10"/>
      <c r="M151" s="10"/>
      <c r="N151" s="10"/>
      <c r="O151" s="10"/>
      <c r="P151" s="10">
        <v>100</v>
      </c>
      <c r="Q151" s="10"/>
      <c r="R151" s="10"/>
      <c r="S151" s="10"/>
      <c r="T151" s="10"/>
      <c r="U151" s="10"/>
      <c r="V151" s="10">
        <v>100</v>
      </c>
      <c r="W151" s="186"/>
      <c r="X151" s="186"/>
      <c r="Y151" s="186"/>
      <c r="Z151" s="186"/>
      <c r="AA151" s="186"/>
      <c r="AB151" s="186"/>
      <c r="AC151" s="186"/>
      <c r="AD151" s="186"/>
    </row>
    <row xmlns:x14ac="http://schemas.microsoft.com/office/spreadsheetml/2009/9/ac" r="152" s="183" customFormat="true" ht="12" x14ac:dyDescent="0.2">
      <c r="A152" s="186" t="s">
        <v>243</v>
      </c>
      <c r="B152" s="10">
        <v>2014</v>
      </c>
      <c r="C152" s="186" t="s">
        <v>250</v>
      </c>
      <c r="D152" s="10">
        <v>12667650</v>
      </c>
      <c r="E152" s="10"/>
      <c r="F152" s="10">
        <v>39.758843849925483</v>
      </c>
      <c r="G152" s="10"/>
      <c r="H152" s="10"/>
      <c r="I152" s="10">
        <v>60.241156150074517</v>
      </c>
      <c r="J152" s="10">
        <v>39.758843849925483</v>
      </c>
      <c r="K152" s="10">
        <v>78.408579574846271</v>
      </c>
      <c r="L152" s="10"/>
      <c r="M152" s="10"/>
      <c r="N152" s="10"/>
      <c r="O152" s="10"/>
      <c r="P152" s="10">
        <v>100</v>
      </c>
      <c r="Q152" s="10"/>
      <c r="R152" s="10"/>
      <c r="S152" s="10"/>
      <c r="T152" s="10"/>
      <c r="U152" s="10"/>
      <c r="V152" s="10">
        <v>100</v>
      </c>
      <c r="W152" s="186"/>
      <c r="X152" s="186"/>
      <c r="Y152" s="186"/>
      <c r="Z152" s="186"/>
      <c r="AA152" s="186"/>
      <c r="AB152" s="186"/>
      <c r="AC152" s="186"/>
      <c r="AD152" s="186"/>
    </row>
    <row xmlns:x14ac="http://schemas.microsoft.com/office/spreadsheetml/2009/9/ac" r="153" s="183" customFormat="true" ht="12" x14ac:dyDescent="0.2">
      <c r="A153" s="186" t="s">
        <v>243</v>
      </c>
      <c r="B153" s="10">
        <v>2015</v>
      </c>
      <c r="C153" s="186" t="s">
        <v>250</v>
      </c>
      <c r="D153" s="10">
        <v>13135491</v>
      </c>
      <c r="E153" s="10"/>
      <c r="F153" s="10">
        <v>40.133619363015441</v>
      </c>
      <c r="G153" s="10"/>
      <c r="H153" s="10"/>
      <c r="I153" s="10">
        <v>59.866380636984559</v>
      </c>
      <c r="J153" s="10">
        <v>40.133619363015441</v>
      </c>
      <c r="K153" s="10">
        <v>79.44850122453704</v>
      </c>
      <c r="L153" s="10"/>
      <c r="M153" s="10"/>
      <c r="N153" s="10"/>
      <c r="O153" s="10"/>
      <c r="P153" s="10">
        <v>100</v>
      </c>
      <c r="Q153" s="10"/>
      <c r="R153" s="10"/>
      <c r="S153" s="10"/>
      <c r="T153" s="10"/>
      <c r="U153" s="10"/>
      <c r="V153" s="10">
        <v>100</v>
      </c>
      <c r="W153" s="186"/>
      <c r="X153" s="186"/>
      <c r="Y153" s="186"/>
      <c r="Z153" s="186"/>
      <c r="AA153" s="186"/>
      <c r="AB153" s="186"/>
      <c r="AC153" s="186"/>
      <c r="AD153" s="186"/>
    </row>
    <row xmlns:x14ac="http://schemas.microsoft.com/office/spreadsheetml/2009/9/ac" r="154" s="183" customFormat="true" ht="12" x14ac:dyDescent="0.2">
      <c r="A154" s="186" t="s">
        <v>243</v>
      </c>
      <c r="B154" s="10">
        <v>2016</v>
      </c>
      <c r="C154" s="186" t="s">
        <v>250</v>
      </c>
      <c r="D154" s="10">
        <v>13636843</v>
      </c>
      <c r="E154" s="10">
        <v>40.508394876105399</v>
      </c>
      <c r="F154" s="10">
        <v>40.508394876105399</v>
      </c>
      <c r="G154" s="10"/>
      <c r="H154" s="10"/>
      <c r="I154" s="10">
        <v>59.491605123894601</v>
      </c>
      <c r="J154" s="10">
        <v>40.508394876105399</v>
      </c>
      <c r="K154" s="10">
        <v>80.488422874227808</v>
      </c>
      <c r="L154" s="10">
        <v>64.807374931235103</v>
      </c>
      <c r="M154" s="10"/>
      <c r="N154" s="10"/>
      <c r="O154" s="10">
        <v>35.192625068764897</v>
      </c>
      <c r="P154" s="10">
        <v>64.807374931235103</v>
      </c>
      <c r="Q154" s="10"/>
      <c r="R154" s="10"/>
      <c r="S154" s="10"/>
      <c r="T154" s="10"/>
      <c r="U154" s="10"/>
      <c r="V154" s="10">
        <v>100</v>
      </c>
      <c r="W154" s="186"/>
      <c r="X154" s="186"/>
      <c r="Y154" s="186"/>
      <c r="Z154" s="186"/>
      <c r="AA154" s="186"/>
      <c r="AB154" s="186"/>
      <c r="AC154" s="186"/>
      <c r="AD154" s="186"/>
    </row>
    <row xmlns:x14ac="http://schemas.microsoft.com/office/spreadsheetml/2009/9/ac" r="155" s="183" customFormat="true" ht="12" x14ac:dyDescent="0.2">
      <c r="A155" s="186" t="s">
        <v>243</v>
      </c>
      <c r="B155" s="10">
        <v>2017</v>
      </c>
      <c r="C155" s="186" t="s">
        <v>250</v>
      </c>
      <c r="D155" s="10">
        <v>14175092</v>
      </c>
      <c r="E155" s="10">
        <v>40.883170389195243</v>
      </c>
      <c r="F155" s="10">
        <v>40.883170389195243</v>
      </c>
      <c r="G155" s="10"/>
      <c r="H155" s="10"/>
      <c r="I155" s="10">
        <v>59.116829610804757</v>
      </c>
      <c r="J155" s="10">
        <v>40.883170389195243</v>
      </c>
      <c r="K155" s="10">
        <v>81.528344523918577</v>
      </c>
      <c r="L155" s="10">
        <v>64.807374931235103</v>
      </c>
      <c r="M155" s="10"/>
      <c r="N155" s="10"/>
      <c r="O155" s="10">
        <v>35.192625068764897</v>
      </c>
      <c r="P155" s="10">
        <v>64.807374931235103</v>
      </c>
      <c r="Q155" s="10"/>
      <c r="R155" s="10"/>
      <c r="S155" s="10"/>
      <c r="T155" s="10"/>
      <c r="U155" s="10"/>
      <c r="V155" s="10">
        <v>100</v>
      </c>
      <c r="W155" s="186"/>
      <c r="X155" s="186"/>
      <c r="Y155" s="186"/>
      <c r="Z155" s="186"/>
      <c r="AA155" s="186"/>
      <c r="AB155" s="186"/>
      <c r="AC155" s="186"/>
      <c r="AD155" s="186"/>
    </row>
    <row xmlns:x14ac="http://schemas.microsoft.com/office/spreadsheetml/2009/9/ac" r="156" s="183" customFormat="true" ht="12" x14ac:dyDescent="0.2">
      <c r="A156" s="186" t="s">
        <v>243</v>
      </c>
      <c r="B156" s="10">
        <v>2018</v>
      </c>
      <c r="C156" s="186" t="s">
        <v>250</v>
      </c>
      <c r="D156" s="10">
        <v>14745196</v>
      </c>
      <c r="E156" s="10">
        <v>41.257945902285201</v>
      </c>
      <c r="F156" s="10">
        <v>41.257945902285201</v>
      </c>
      <c r="G156" s="10"/>
      <c r="H156" s="10"/>
      <c r="I156" s="10">
        <v>58.742054097714799</v>
      </c>
      <c r="J156" s="10">
        <v>41.257945902285201</v>
      </c>
      <c r="K156" s="10">
        <v>82.568266173609345</v>
      </c>
      <c r="L156" s="10">
        <v>64.807374931235103</v>
      </c>
      <c r="M156" s="10"/>
      <c r="N156" s="10"/>
      <c r="O156" s="10">
        <v>35.192625068764897</v>
      </c>
      <c r="P156" s="10">
        <v>64.807374931235103</v>
      </c>
      <c r="Q156" s="10"/>
      <c r="R156" s="10"/>
      <c r="S156" s="10"/>
      <c r="T156" s="10"/>
      <c r="U156" s="10"/>
      <c r="V156" s="10">
        <v>100</v>
      </c>
      <c r="W156" s="186"/>
      <c r="X156" s="186"/>
      <c r="Y156" s="186"/>
      <c r="Z156" s="186"/>
      <c r="AA156" s="186"/>
      <c r="AB156" s="186"/>
      <c r="AC156" s="186"/>
      <c r="AD156" s="186"/>
    </row>
    <row xmlns:x14ac="http://schemas.microsoft.com/office/spreadsheetml/2009/9/ac" r="157" s="183" customFormat="true" ht="12" x14ac:dyDescent="0.2">
      <c r="A157" s="186" t="s">
        <v>243</v>
      </c>
      <c r="B157" s="10">
        <v>2019</v>
      </c>
      <c r="C157" s="186" t="s">
        <v>250</v>
      </c>
      <c r="D157" s="10">
        <v>15323170</v>
      </c>
      <c r="E157" s="10">
        <v>41.632721415375158</v>
      </c>
      <c r="F157" s="10">
        <v>41.632721415375158</v>
      </c>
      <c r="G157" s="10"/>
      <c r="H157" s="10"/>
      <c r="I157" s="10">
        <v>58.367278584624842</v>
      </c>
      <c r="J157" s="10">
        <v>41.632721415375158</v>
      </c>
      <c r="K157" s="10">
        <v>83.608187823300113</v>
      </c>
      <c r="L157" s="10">
        <v>64.807374931235103</v>
      </c>
      <c r="M157" s="10"/>
      <c r="N157" s="10"/>
      <c r="O157" s="10">
        <v>35.192625068764897</v>
      </c>
      <c r="P157" s="10">
        <v>64.807374931235103</v>
      </c>
      <c r="Q157" s="10"/>
      <c r="R157" s="10"/>
      <c r="S157" s="10"/>
      <c r="T157" s="10"/>
      <c r="U157" s="10"/>
      <c r="V157" s="10">
        <v>100</v>
      </c>
      <c r="W157" s="186"/>
      <c r="X157" s="186"/>
      <c r="Y157" s="186"/>
      <c r="Z157" s="186"/>
      <c r="AA157" s="186"/>
      <c r="AB157" s="186"/>
      <c r="AC157" s="186"/>
      <c r="AD157" s="186"/>
    </row>
    <row xmlns:x14ac="http://schemas.microsoft.com/office/spreadsheetml/2009/9/ac" r="158" s="183" customFormat="true" ht="12" x14ac:dyDescent="0.2">
      <c r="A158" s="186" t="s">
        <v>243</v>
      </c>
      <c r="B158" s="10">
        <v>2020</v>
      </c>
      <c r="C158" s="186" t="s">
        <v>250</v>
      </c>
      <c r="D158" s="10">
        <v>15896540</v>
      </c>
      <c r="E158" s="10">
        <v>42.007496928465123</v>
      </c>
      <c r="F158" s="10">
        <v>42.007496928465123</v>
      </c>
      <c r="G158" s="10"/>
      <c r="H158" s="10"/>
      <c r="I158" s="10">
        <v>57.992503071534877</v>
      </c>
      <c r="J158" s="10">
        <v>42.007496928465123</v>
      </c>
      <c r="K158" s="10">
        <v>84.648109472990882</v>
      </c>
      <c r="L158" s="10">
        <v>64.807374931235103</v>
      </c>
      <c r="M158" s="10"/>
      <c r="N158" s="10"/>
      <c r="O158" s="10">
        <v>35.192625068764897</v>
      </c>
      <c r="P158" s="10">
        <v>64.807374931235103</v>
      </c>
      <c r="Q158" s="10"/>
      <c r="R158" s="10"/>
      <c r="S158" s="10"/>
      <c r="T158" s="10"/>
      <c r="U158" s="10"/>
      <c r="V158" s="10">
        <v>100</v>
      </c>
      <c r="W158" s="186"/>
      <c r="X158" s="186"/>
      <c r="Y158" s="186"/>
      <c r="Z158" s="186"/>
      <c r="AA158" s="186"/>
      <c r="AB158" s="186"/>
      <c r="AC158" s="186"/>
      <c r="AD158" s="186"/>
    </row>
    <row xmlns:x14ac="http://schemas.microsoft.com/office/spreadsheetml/2009/9/ac" r="159" s="183" customFormat="true" ht="12" x14ac:dyDescent="0.2">
      <c r="A159" s="186" t="s">
        <v>243</v>
      </c>
      <c r="B159" s="10">
        <v>2021</v>
      </c>
      <c r="C159" s="186" t="s">
        <v>250</v>
      </c>
      <c r="D159" s="10">
        <v>16479017</v>
      </c>
      <c r="E159" s="10">
        <v>42.38227244155496</v>
      </c>
      <c r="F159" s="10">
        <v>42.38227244155496</v>
      </c>
      <c r="G159" s="10"/>
      <c r="H159" s="10"/>
      <c r="I159" s="10">
        <v>57.61772755844504</v>
      </c>
      <c r="J159" s="10">
        <v>42.38227244155496</v>
      </c>
      <c r="K159" s="10">
        <v>85.68803112268165</v>
      </c>
      <c r="L159" s="10">
        <v>64.807374931235103</v>
      </c>
      <c r="M159" s="10"/>
      <c r="N159" s="10"/>
      <c r="O159" s="10">
        <v>35.192625068764897</v>
      </c>
      <c r="P159" s="10">
        <v>64.807374931235103</v>
      </c>
      <c r="Q159" s="10"/>
      <c r="R159" s="10"/>
      <c r="S159" s="10"/>
      <c r="T159" s="10"/>
      <c r="U159" s="10"/>
      <c r="V159" s="10">
        <v>100</v>
      </c>
      <c r="W159" s="186"/>
      <c r="X159" s="186"/>
      <c r="Y159" s="186"/>
      <c r="Z159" s="186"/>
      <c r="AA159" s="186"/>
      <c r="AB159" s="186"/>
      <c r="AC159" s="186"/>
      <c r="AD159" s="186"/>
    </row>
    <row xmlns:x14ac="http://schemas.microsoft.com/office/spreadsheetml/2009/9/ac" r="160" s="183" customFormat="true" ht="12" x14ac:dyDescent="0.2">
      <c r="A160" s="186" t="s">
        <v>243</v>
      </c>
      <c r="B160" s="10">
        <v>2022</v>
      </c>
      <c r="C160" s="186" t="s">
        <v>250</v>
      </c>
      <c r="D160" s="10">
        <v>17049688</v>
      </c>
      <c r="E160" s="10">
        <v>42.38227244155496</v>
      </c>
      <c r="F160" s="10">
        <v>42.38227244155496</v>
      </c>
      <c r="G160" s="10"/>
      <c r="H160" s="10"/>
      <c r="I160" s="10">
        <v>57.61772755844504</v>
      </c>
      <c r="J160" s="10">
        <v>42.38227244155496</v>
      </c>
      <c r="K160" s="10">
        <v>86.727952772372419</v>
      </c>
      <c r="L160" s="10">
        <v>64.807374931235103</v>
      </c>
      <c r="M160" s="10"/>
      <c r="N160" s="10"/>
      <c r="O160" s="10">
        <v>35.192625068764897</v>
      </c>
      <c r="P160" s="10">
        <v>64.807374931235103</v>
      </c>
      <c r="Q160" s="10"/>
      <c r="R160" s="10"/>
      <c r="S160" s="10"/>
      <c r="T160" s="10"/>
      <c r="U160" s="10"/>
      <c r="V160" s="10">
        <v>100</v>
      </c>
      <c r="W160" s="186"/>
      <c r="X160" s="186"/>
      <c r="Y160" s="186"/>
      <c r="Z160" s="186"/>
      <c r="AA160" s="186"/>
      <c r="AB160" s="186"/>
      <c r="AC160" s="186"/>
      <c r="AD160" s="186"/>
    </row>
    <row xmlns:x14ac="http://schemas.microsoft.com/office/spreadsheetml/2009/9/ac" r="161" s="183" customFormat="true" ht="12" x14ac:dyDescent="0.2">
      <c r="A161" s="186" t="s">
        <v>243</v>
      </c>
      <c r="B161" s="10">
        <v>2023</v>
      </c>
      <c r="C161" s="186" t="s">
        <v>250</v>
      </c>
      <c r="D161" s="10">
        <v>16670628</v>
      </c>
      <c r="E161" s="10">
        <v>42.38227244155496</v>
      </c>
      <c r="F161" s="10">
        <v>42.38227244155496</v>
      </c>
      <c r="G161" s="10"/>
      <c r="H161" s="10"/>
      <c r="I161" s="10">
        <v>57.61772755844504</v>
      </c>
      <c r="J161" s="10">
        <v>42.38227244155496</v>
      </c>
      <c r="K161" s="10">
        <v>86.727952772372419</v>
      </c>
      <c r="L161" s="10">
        <v>64.807374931235103</v>
      </c>
      <c r="M161" s="10"/>
      <c r="N161" s="10"/>
      <c r="O161" s="10">
        <v>35.192625068764897</v>
      </c>
      <c r="P161" s="10">
        <v>64.807374931235103</v>
      </c>
      <c r="Q161" s="10"/>
      <c r="R161" s="10"/>
      <c r="S161" s="10"/>
      <c r="T161" s="10"/>
      <c r="U161" s="10"/>
      <c r="V161" s="10">
        <v>100</v>
      </c>
      <c r="W161" s="186"/>
      <c r="X161" s="186"/>
      <c r="Y161" s="186"/>
      <c r="Z161" s="186"/>
      <c r="AA161" s="186"/>
      <c r="AB161" s="186"/>
      <c r="AC161" s="186"/>
      <c r="AD161" s="186"/>
    </row>
    <row xmlns:x14ac="http://schemas.microsoft.com/office/spreadsheetml/2009/9/ac" r="162" s="183" customFormat="true" ht="12" x14ac:dyDescent="0.2">
      <c r="A162" s="186" t="s">
        <v>243</v>
      </c>
      <c r="B162" s="10">
        <v>2024</v>
      </c>
      <c r="C162" s="186" t="s">
        <v>250</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xmlns:x14ac="http://schemas.microsoft.com/office/spreadsheetml/2009/9/ac" r="163" s="183" customFormat="true" ht="12" x14ac:dyDescent="0.2">
      <c r="A163" s="186" t="s">
        <v>243</v>
      </c>
      <c r="B163" s="10">
        <v>2025</v>
      </c>
      <c r="C163" s="186" t="s">
        <v>250</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xmlns:x14ac="http://schemas.microsoft.com/office/spreadsheetml/2009/9/ac" r="164" s="183" customFormat="true" ht="12" x14ac:dyDescent="0.2">
      <c r="A164" s="186" t="s">
        <v>243</v>
      </c>
      <c r="B164" s="10">
        <v>2026</v>
      </c>
      <c r="C164" s="186" t="s">
        <v>250</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xmlns:x14ac="http://schemas.microsoft.com/office/spreadsheetml/2009/9/ac" r="165" s="183" customFormat="true" ht="12" x14ac:dyDescent="0.2">
      <c r="A165" s="186" t="s">
        <v>243</v>
      </c>
      <c r="B165" s="10">
        <v>2027</v>
      </c>
      <c r="C165" s="186" t="s">
        <v>250</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xmlns:x14ac="http://schemas.microsoft.com/office/spreadsheetml/2009/9/ac" r="166" s="183" customFormat="true" ht="12" x14ac:dyDescent="0.2">
      <c r="A166" s="186" t="s">
        <v>243</v>
      </c>
      <c r="B166" s="10">
        <v>2028</v>
      </c>
      <c r="C166" s="186" t="s">
        <v>250</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xmlns:x14ac="http://schemas.microsoft.com/office/spreadsheetml/2009/9/ac" r="167" s="183" customFormat="true" ht="12" x14ac:dyDescent="0.2">
      <c r="A167" s="186" t="s">
        <v>243</v>
      </c>
      <c r="B167" s="10">
        <v>2029</v>
      </c>
      <c r="C167" s="186" t="s">
        <v>250</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xmlns:x14ac="http://schemas.microsoft.com/office/spreadsheetml/2009/9/ac" r="168" s="183" customFormat="true" ht="12" x14ac:dyDescent="0.2">
      <c r="A168" s="186" t="s">
        <v>243</v>
      </c>
      <c r="B168" s="10">
        <v>2030</v>
      </c>
      <c r="C168" s="186" t="s">
        <v>250</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xmlns:x14ac="http://schemas.microsoft.com/office/spreadsheetml/2009/9/ac" r="169" ht="15.75" x14ac:dyDescent="0.25">
      <c r="A169" s="187" t="s">
        <v>243</v>
      </c>
      <c r="B169" s="10">
        <v>2000</v>
      </c>
      <c r="C169" s="187" t="s">
        <v>251</v>
      </c>
      <c r="D169" s="10">
        <v>6438306</v>
      </c>
      <c r="E169" s="10"/>
      <c r="F169" s="10"/>
      <c r="G169" s="10"/>
      <c r="H169" s="10"/>
      <c r="I169" s="10"/>
      <c r="J169" s="10">
        <v>100</v>
      </c>
      <c r="K169" s="10"/>
      <c r="L169" s="10"/>
      <c r="M169" s="10"/>
      <c r="N169" s="10"/>
      <c r="O169" s="10"/>
      <c r="P169" s="10">
        <v>100</v>
      </c>
      <c r="Q169" s="10"/>
      <c r="R169" s="10"/>
      <c r="S169" s="10"/>
      <c r="T169" s="10"/>
      <c r="U169" s="10"/>
      <c r="V169" s="10">
        <v>100</v>
      </c>
      <c r="W169" s="187"/>
      <c r="X169" s="187"/>
      <c r="Y169" s="187"/>
      <c r="Z169" s="187"/>
      <c r="AA169" s="187"/>
      <c r="AB169" s="187"/>
    </row>
    <row xmlns:x14ac="http://schemas.microsoft.com/office/spreadsheetml/2009/9/ac" r="170" ht="15.75" x14ac:dyDescent="0.25">
      <c r="A170" s="187" t="s">
        <v>243</v>
      </c>
      <c r="B170" s="10">
        <v>2001</v>
      </c>
      <c r="C170" s="187" t="s">
        <v>251</v>
      </c>
      <c r="D170" s="10">
        <v>6686473</v>
      </c>
      <c r="E170" s="10"/>
      <c r="F170" s="10"/>
      <c r="G170" s="10"/>
      <c r="H170" s="10"/>
      <c r="I170" s="10"/>
      <c r="J170" s="10">
        <v>100</v>
      </c>
      <c r="K170" s="10"/>
      <c r="L170" s="10"/>
      <c r="M170" s="10"/>
      <c r="N170" s="10"/>
      <c r="O170" s="10"/>
      <c r="P170" s="10">
        <v>100</v>
      </c>
      <c r="Q170" s="10"/>
      <c r="R170" s="10"/>
      <c r="S170" s="10"/>
      <c r="T170" s="10"/>
      <c r="U170" s="10"/>
      <c r="V170" s="10">
        <v>100</v>
      </c>
      <c r="W170" s="187"/>
      <c r="X170" s="187"/>
      <c r="Y170" s="187"/>
      <c r="Z170" s="187"/>
      <c r="AA170" s="187"/>
      <c r="AB170" s="187"/>
    </row>
    <row xmlns:x14ac="http://schemas.microsoft.com/office/spreadsheetml/2009/9/ac" r="171" ht="15.75" x14ac:dyDescent="0.25">
      <c r="A171" s="187" t="s">
        <v>243</v>
      </c>
      <c r="B171" s="10">
        <v>2002</v>
      </c>
      <c r="C171" s="187" t="s">
        <v>251</v>
      </c>
      <c r="D171" s="10">
        <v>6936946</v>
      </c>
      <c r="E171" s="10"/>
      <c r="F171" s="10"/>
      <c r="G171" s="10"/>
      <c r="H171" s="10"/>
      <c r="I171" s="10"/>
      <c r="J171" s="10">
        <v>100</v>
      </c>
      <c r="K171" s="10"/>
      <c r="L171" s="10"/>
      <c r="M171" s="10"/>
      <c r="N171" s="10"/>
      <c r="O171" s="10"/>
      <c r="P171" s="10">
        <v>100</v>
      </c>
      <c r="Q171" s="10"/>
      <c r="R171" s="10"/>
      <c r="S171" s="10"/>
      <c r="T171" s="10"/>
      <c r="U171" s="10"/>
      <c r="V171" s="10">
        <v>100</v>
      </c>
      <c r="W171" s="187"/>
      <c r="X171" s="187"/>
      <c r="Y171" s="187"/>
      <c r="Z171" s="187"/>
      <c r="AA171" s="187"/>
      <c r="AB171" s="187"/>
    </row>
    <row xmlns:x14ac="http://schemas.microsoft.com/office/spreadsheetml/2009/9/ac" r="172" ht="15.75" x14ac:dyDescent="0.25">
      <c r="A172" s="187" t="s">
        <v>243</v>
      </c>
      <c r="B172" s="10">
        <v>2003</v>
      </c>
      <c r="C172" s="187" t="s">
        <v>251</v>
      </c>
      <c r="D172" s="10">
        <v>7177226</v>
      </c>
      <c r="E172" s="10"/>
      <c r="F172" s="10"/>
      <c r="G172" s="10"/>
      <c r="H172" s="10"/>
      <c r="I172" s="10"/>
      <c r="J172" s="10">
        <v>100</v>
      </c>
      <c r="K172" s="10"/>
      <c r="L172" s="10"/>
      <c r="M172" s="10"/>
      <c r="N172" s="10"/>
      <c r="O172" s="10"/>
      <c r="P172" s="10">
        <v>100</v>
      </c>
      <c r="Q172" s="10"/>
      <c r="R172" s="10"/>
      <c r="S172" s="10"/>
      <c r="T172" s="10"/>
      <c r="U172" s="10"/>
      <c r="V172" s="10">
        <v>100</v>
      </c>
      <c r="W172" s="187"/>
      <c r="X172" s="187"/>
      <c r="Y172" s="187"/>
      <c r="Z172" s="187"/>
      <c r="AA172" s="187"/>
      <c r="AB172" s="187"/>
    </row>
    <row xmlns:x14ac="http://schemas.microsoft.com/office/spreadsheetml/2009/9/ac" r="173" ht="15.75" x14ac:dyDescent="0.25">
      <c r="A173" s="187" t="s">
        <v>243</v>
      </c>
      <c r="B173" s="10">
        <v>2004</v>
      </c>
      <c r="C173" s="187" t="s">
        <v>251</v>
      </c>
      <c r="D173" s="10">
        <v>7412794</v>
      </c>
      <c r="E173" s="10"/>
      <c r="F173" s="10"/>
      <c r="G173" s="10"/>
      <c r="H173" s="10"/>
      <c r="I173" s="10"/>
      <c r="J173" s="10">
        <v>100</v>
      </c>
      <c r="K173" s="10"/>
      <c r="L173" s="10"/>
      <c r="M173" s="10"/>
      <c r="N173" s="10"/>
      <c r="O173" s="10"/>
      <c r="P173" s="10">
        <v>100</v>
      </c>
      <c r="Q173" s="10"/>
      <c r="R173" s="10"/>
      <c r="S173" s="10"/>
      <c r="T173" s="10"/>
      <c r="U173" s="10"/>
      <c r="V173" s="10">
        <v>100</v>
      </c>
      <c r="W173" s="187"/>
      <c r="X173" s="187"/>
      <c r="Y173" s="187"/>
      <c r="Z173" s="187"/>
      <c r="AA173" s="187"/>
      <c r="AB173" s="187"/>
    </row>
    <row xmlns:x14ac="http://schemas.microsoft.com/office/spreadsheetml/2009/9/ac" r="174" ht="15.75" x14ac:dyDescent="0.25">
      <c r="A174" s="187" t="s">
        <v>243</v>
      </c>
      <c r="B174" s="10">
        <v>2005</v>
      </c>
      <c r="C174" s="187" t="s">
        <v>251</v>
      </c>
      <c r="D174" s="10">
        <v>7655618</v>
      </c>
      <c r="E174" s="10"/>
      <c r="F174" s="10">
        <v>43.5</v>
      </c>
      <c r="G174" s="10"/>
      <c r="H174" s="10"/>
      <c r="I174" s="10">
        <v>56.5</v>
      </c>
      <c r="J174" s="10">
        <v>43.5</v>
      </c>
      <c r="K174" s="10">
        <v>85.422452665860192</v>
      </c>
      <c r="L174" s="10"/>
      <c r="M174" s="10"/>
      <c r="N174" s="10"/>
      <c r="O174" s="10">
        <v>14.57754733413981</v>
      </c>
      <c r="P174" s="10">
        <v>85.422452665860192</v>
      </c>
      <c r="Q174" s="10"/>
      <c r="R174" s="10"/>
      <c r="S174" s="10"/>
      <c r="T174" s="10"/>
      <c r="U174" s="10"/>
      <c r="V174" s="10">
        <v>100</v>
      </c>
      <c r="W174" s="187"/>
      <c r="X174" s="187"/>
      <c r="Y174" s="187"/>
      <c r="Z174" s="187"/>
      <c r="AA174" s="187"/>
      <c r="AB174" s="187"/>
    </row>
    <row xmlns:x14ac="http://schemas.microsoft.com/office/spreadsheetml/2009/9/ac" r="175" ht="15.75" x14ac:dyDescent="0.25">
      <c r="A175" s="187" t="s">
        <v>243</v>
      </c>
      <c r="B175" s="10">
        <v>2006</v>
      </c>
      <c r="C175" s="187" t="s">
        <v>251</v>
      </c>
      <c r="D175" s="10">
        <v>7893941</v>
      </c>
      <c r="E175" s="10"/>
      <c r="F175" s="10">
        <v>43.5</v>
      </c>
      <c r="G175" s="10"/>
      <c r="H175" s="10"/>
      <c r="I175" s="10">
        <v>56.5</v>
      </c>
      <c r="J175" s="10">
        <v>43.5</v>
      </c>
      <c r="K175" s="10">
        <v>85.422452665860192</v>
      </c>
      <c r="L175" s="10"/>
      <c r="M175" s="10"/>
      <c r="N175" s="10"/>
      <c r="O175" s="10">
        <v>14.57754733413981</v>
      </c>
      <c r="P175" s="10">
        <v>85.422452665860192</v>
      </c>
      <c r="Q175" s="10"/>
      <c r="R175" s="10"/>
      <c r="S175" s="10"/>
      <c r="T175" s="10"/>
      <c r="U175" s="10"/>
      <c r="V175" s="10">
        <v>100</v>
      </c>
      <c r="W175" s="187"/>
      <c r="X175" s="187"/>
      <c r="Y175" s="187"/>
      <c r="Z175" s="187"/>
      <c r="AA175" s="187"/>
      <c r="AB175" s="187"/>
    </row>
    <row xmlns:x14ac="http://schemas.microsoft.com/office/spreadsheetml/2009/9/ac" r="176" ht="15.75" x14ac:dyDescent="0.25">
      <c r="A176" s="187" t="s">
        <v>243</v>
      </c>
      <c r="B176" s="10">
        <v>2007</v>
      </c>
      <c r="C176" s="187" t="s">
        <v>251</v>
      </c>
      <c r="D176" s="10">
        <v>8157526</v>
      </c>
      <c r="E176" s="10"/>
      <c r="F176" s="10">
        <v>43.5</v>
      </c>
      <c r="G176" s="10"/>
      <c r="H176" s="10"/>
      <c r="I176" s="10">
        <v>56.5</v>
      </c>
      <c r="J176" s="10">
        <v>43.5</v>
      </c>
      <c r="K176" s="10">
        <v>85.422452665860192</v>
      </c>
      <c r="L176" s="10"/>
      <c r="M176" s="10"/>
      <c r="N176" s="10"/>
      <c r="O176" s="10">
        <v>14.57754733413981</v>
      </c>
      <c r="P176" s="10">
        <v>85.422452665860192</v>
      </c>
      <c r="Q176" s="10"/>
      <c r="R176" s="10"/>
      <c r="S176" s="10"/>
      <c r="T176" s="10"/>
      <c r="U176" s="10"/>
      <c r="V176" s="10">
        <v>100</v>
      </c>
      <c r="W176" s="187"/>
      <c r="X176" s="187"/>
      <c r="Y176" s="187"/>
      <c r="Z176" s="187"/>
      <c r="AA176" s="187"/>
      <c r="AB176" s="187"/>
    </row>
    <row xmlns:x14ac="http://schemas.microsoft.com/office/spreadsheetml/2009/9/ac" r="177" ht="15.75" x14ac:dyDescent="0.25">
      <c r="A177" s="187" t="s">
        <v>243</v>
      </c>
      <c r="B177" s="10">
        <v>2008</v>
      </c>
      <c r="C177" s="187" t="s">
        <v>251</v>
      </c>
      <c r="D177" s="10">
        <v>8499211</v>
      </c>
      <c r="E177" s="10"/>
      <c r="F177" s="10">
        <v>43.5</v>
      </c>
      <c r="G177" s="10"/>
      <c r="H177" s="10"/>
      <c r="I177" s="10">
        <v>56.5</v>
      </c>
      <c r="J177" s="10">
        <v>43.5</v>
      </c>
      <c r="K177" s="10">
        <v>85.422452665860192</v>
      </c>
      <c r="L177" s="10"/>
      <c r="M177" s="10"/>
      <c r="N177" s="10"/>
      <c r="O177" s="10">
        <v>14.57754733413981</v>
      </c>
      <c r="P177" s="10">
        <v>85.422452665860192</v>
      </c>
      <c r="Q177" s="10"/>
      <c r="R177" s="10"/>
      <c r="S177" s="10"/>
      <c r="T177" s="10"/>
      <c r="U177" s="10"/>
      <c r="V177" s="10">
        <v>100</v>
      </c>
      <c r="W177" s="187"/>
      <c r="X177" s="187"/>
      <c r="Y177" s="187"/>
      <c r="Z177" s="187"/>
      <c r="AA177" s="187"/>
      <c r="AB177" s="187"/>
    </row>
    <row xmlns:x14ac="http://schemas.microsoft.com/office/spreadsheetml/2009/9/ac" r="178" ht="15.75" x14ac:dyDescent="0.25">
      <c r="A178" s="187" t="s">
        <v>243</v>
      </c>
      <c r="B178" s="10">
        <v>2009</v>
      </c>
      <c r="C178" s="187" t="s">
        <v>251</v>
      </c>
      <c r="D178" s="10">
        <v>8841048</v>
      </c>
      <c r="E178" s="10"/>
      <c r="F178" s="10">
        <v>43.5</v>
      </c>
      <c r="G178" s="10"/>
      <c r="H178" s="10"/>
      <c r="I178" s="10">
        <v>56.5</v>
      </c>
      <c r="J178" s="10">
        <v>43.5</v>
      </c>
      <c r="K178" s="10">
        <v>85.422452665860192</v>
      </c>
      <c r="L178" s="10"/>
      <c r="M178" s="10"/>
      <c r="N178" s="10"/>
      <c r="O178" s="10">
        <v>14.57754733413981</v>
      </c>
      <c r="P178" s="10">
        <v>85.422452665860192</v>
      </c>
      <c r="Q178" s="10"/>
      <c r="R178" s="10"/>
      <c r="S178" s="10"/>
      <c r="T178" s="10"/>
      <c r="U178" s="10"/>
      <c r="V178" s="10">
        <v>100</v>
      </c>
      <c r="W178" s="187"/>
      <c r="X178" s="187"/>
      <c r="Y178" s="187"/>
      <c r="Z178" s="187"/>
      <c r="AA178" s="187"/>
      <c r="AB178" s="187"/>
    </row>
    <row xmlns:x14ac="http://schemas.microsoft.com/office/spreadsheetml/2009/9/ac" r="179" ht="15.75" x14ac:dyDescent="0.25">
      <c r="A179" s="187" t="s">
        <v>243</v>
      </c>
      <c r="B179" s="10">
        <v>2010</v>
      </c>
      <c r="C179" s="187" t="s">
        <v>251</v>
      </c>
      <c r="D179" s="10">
        <v>9137946</v>
      </c>
      <c r="E179" s="10"/>
      <c r="F179" s="10">
        <v>43.5</v>
      </c>
      <c r="G179" s="10"/>
      <c r="H179" s="10"/>
      <c r="I179" s="10">
        <v>56.5</v>
      </c>
      <c r="J179" s="10">
        <v>43.5</v>
      </c>
      <c r="K179" s="10">
        <v>85.111226332930073</v>
      </c>
      <c r="L179" s="10"/>
      <c r="M179" s="10"/>
      <c r="N179" s="10"/>
      <c r="O179" s="10">
        <v>14.88877366706993</v>
      </c>
      <c r="P179" s="10">
        <v>85.111226332930073</v>
      </c>
      <c r="Q179" s="10"/>
      <c r="R179" s="10"/>
      <c r="S179" s="10"/>
      <c r="T179" s="10"/>
      <c r="U179" s="10"/>
      <c r="V179" s="10">
        <v>100</v>
      </c>
      <c r="W179" s="187"/>
      <c r="X179" s="187"/>
      <c r="Y179" s="187"/>
      <c r="Z179" s="187"/>
      <c r="AA179" s="187"/>
      <c r="AB179" s="187"/>
    </row>
    <row xmlns:x14ac="http://schemas.microsoft.com/office/spreadsheetml/2009/9/ac" r="180" ht="15.75" x14ac:dyDescent="0.25">
      <c r="A180" s="187" t="s">
        <v>243</v>
      </c>
      <c r="B180" s="10">
        <v>2011</v>
      </c>
      <c r="C180" s="187" t="s">
        <v>251</v>
      </c>
      <c r="D180" s="10">
        <v>9419345</v>
      </c>
      <c r="E180" s="10"/>
      <c r="F180" s="10">
        <v>43.5</v>
      </c>
      <c r="G180" s="10"/>
      <c r="H180" s="10"/>
      <c r="I180" s="10">
        <v>56.5</v>
      </c>
      <c r="J180" s="10">
        <v>43.5</v>
      </c>
      <c r="K180" s="10">
        <v>84.800000000000068</v>
      </c>
      <c r="L180" s="10"/>
      <c r="M180" s="10"/>
      <c r="N180" s="10"/>
      <c r="O180" s="10">
        <v>15.19999999999993</v>
      </c>
      <c r="P180" s="10">
        <v>84.800000000000068</v>
      </c>
      <c r="Q180" s="10"/>
      <c r="R180" s="10"/>
      <c r="S180" s="10"/>
      <c r="T180" s="10"/>
      <c r="U180" s="10"/>
      <c r="V180" s="10">
        <v>100</v>
      </c>
      <c r="W180" s="187"/>
      <c r="X180" s="187"/>
      <c r="Y180" s="187"/>
      <c r="Z180" s="187"/>
      <c r="AA180" s="187"/>
      <c r="AB180" s="187"/>
    </row>
    <row xmlns:x14ac="http://schemas.microsoft.com/office/spreadsheetml/2009/9/ac" r="181" ht="15.75" x14ac:dyDescent="0.25">
      <c r="A181" s="187" t="s">
        <v>243</v>
      </c>
      <c r="B181" s="10">
        <v>2012</v>
      </c>
      <c r="C181" s="187" t="s">
        <v>251</v>
      </c>
      <c r="D181" s="10">
        <v>9721382</v>
      </c>
      <c r="E181" s="10"/>
      <c r="F181" s="10">
        <v>43.5</v>
      </c>
      <c r="G181" s="10"/>
      <c r="H181" s="10"/>
      <c r="I181" s="10">
        <v>56.5</v>
      </c>
      <c r="J181" s="10">
        <v>43.5</v>
      </c>
      <c r="K181" s="10">
        <v>84.488773667070063</v>
      </c>
      <c r="L181" s="10"/>
      <c r="M181" s="10"/>
      <c r="N181" s="10"/>
      <c r="O181" s="10">
        <v>15.51122633292994</v>
      </c>
      <c r="P181" s="10">
        <v>84.488773667070063</v>
      </c>
      <c r="Q181" s="10"/>
      <c r="R181" s="10"/>
      <c r="S181" s="10"/>
      <c r="T181" s="10"/>
      <c r="U181" s="10"/>
      <c r="V181" s="10">
        <v>100</v>
      </c>
      <c r="W181" s="187"/>
      <c r="X181" s="187"/>
      <c r="Y181" s="187"/>
      <c r="Z181" s="187"/>
      <c r="AA181" s="187"/>
      <c r="AB181" s="187"/>
    </row>
    <row xmlns:x14ac="http://schemas.microsoft.com/office/spreadsheetml/2009/9/ac" r="182" ht="15.75" x14ac:dyDescent="0.25">
      <c r="A182" s="187" t="s">
        <v>243</v>
      </c>
      <c r="B182" s="10">
        <v>2013</v>
      </c>
      <c r="C182" s="187" t="s">
        <v>251</v>
      </c>
      <c r="D182" s="10">
        <v>10019779</v>
      </c>
      <c r="E182" s="10"/>
      <c r="F182" s="10">
        <v>43.5</v>
      </c>
      <c r="G182" s="10"/>
      <c r="H182" s="10"/>
      <c r="I182" s="10">
        <v>56.5</v>
      </c>
      <c r="J182" s="10">
        <v>43.5</v>
      </c>
      <c r="K182" s="10">
        <v>84.177547334139945</v>
      </c>
      <c r="L182" s="10"/>
      <c r="M182" s="10"/>
      <c r="N182" s="10"/>
      <c r="O182" s="10">
        <v>15.822452665860061</v>
      </c>
      <c r="P182" s="10">
        <v>84.177547334139945</v>
      </c>
      <c r="Q182" s="10"/>
      <c r="R182" s="10"/>
      <c r="S182" s="10"/>
      <c r="T182" s="10"/>
      <c r="U182" s="10"/>
      <c r="V182" s="10">
        <v>100</v>
      </c>
      <c r="W182" s="187"/>
      <c r="X182" s="187"/>
      <c r="Y182" s="187"/>
      <c r="Z182" s="187"/>
      <c r="AA182" s="187"/>
      <c r="AB182" s="187"/>
    </row>
    <row xmlns:x14ac="http://schemas.microsoft.com/office/spreadsheetml/2009/9/ac" r="183" ht="15.75" x14ac:dyDescent="0.25">
      <c r="A183" s="187" t="s">
        <v>243</v>
      </c>
      <c r="B183" s="10">
        <v>2014</v>
      </c>
      <c r="C183" s="187" t="s">
        <v>251</v>
      </c>
      <c r="D183" s="10">
        <v>10269878</v>
      </c>
      <c r="E183" s="10"/>
      <c r="F183" s="10">
        <v>43.5</v>
      </c>
      <c r="G183" s="10"/>
      <c r="H183" s="10"/>
      <c r="I183" s="10">
        <v>56.5</v>
      </c>
      <c r="J183" s="10">
        <v>43.5</v>
      </c>
      <c r="K183" s="10">
        <v>83.86632100120994</v>
      </c>
      <c r="L183" s="10"/>
      <c r="M183" s="10"/>
      <c r="N183" s="10"/>
      <c r="O183" s="10">
        <v>16.13367899879006</v>
      </c>
      <c r="P183" s="10">
        <v>83.86632100120994</v>
      </c>
      <c r="Q183" s="10"/>
      <c r="R183" s="10"/>
      <c r="S183" s="10"/>
      <c r="T183" s="10"/>
      <c r="U183" s="10"/>
      <c r="V183" s="10">
        <v>100</v>
      </c>
      <c r="W183" s="187"/>
      <c r="X183" s="187"/>
      <c r="Y183" s="187"/>
      <c r="Z183" s="187"/>
      <c r="AA183" s="187"/>
      <c r="AB183" s="187"/>
    </row>
    <row xmlns:x14ac="http://schemas.microsoft.com/office/spreadsheetml/2009/9/ac" r="184" ht="15.75" x14ac:dyDescent="0.25">
      <c r="A184" s="187" t="s">
        <v>243</v>
      </c>
      <c r="B184" s="10">
        <v>2015</v>
      </c>
      <c r="C184" s="187" t="s">
        <v>251</v>
      </c>
      <c r="D184" s="10">
        <v>10539637</v>
      </c>
      <c r="E184" s="10"/>
      <c r="F184" s="10">
        <v>43.5</v>
      </c>
      <c r="G184" s="10"/>
      <c r="H184" s="10"/>
      <c r="I184" s="10">
        <v>56.5</v>
      </c>
      <c r="J184" s="10">
        <v>43.5</v>
      </c>
      <c r="K184" s="10">
        <v>83.555094668279821</v>
      </c>
      <c r="L184" s="10"/>
      <c r="M184" s="10"/>
      <c r="N184" s="10"/>
      <c r="O184" s="10">
        <v>16.444905331720179</v>
      </c>
      <c r="P184" s="10">
        <v>83.555094668279821</v>
      </c>
      <c r="Q184" s="10"/>
      <c r="R184" s="10"/>
      <c r="S184" s="10"/>
      <c r="T184" s="10"/>
      <c r="U184" s="10"/>
      <c r="V184" s="10">
        <v>100</v>
      </c>
      <c r="W184" s="187"/>
      <c r="X184" s="187"/>
      <c r="Y184" s="187"/>
      <c r="Z184" s="187"/>
      <c r="AA184" s="187"/>
      <c r="AB184" s="187"/>
    </row>
    <row xmlns:x14ac="http://schemas.microsoft.com/office/spreadsheetml/2009/9/ac" r="185" ht="15.75" x14ac:dyDescent="0.25">
      <c r="A185" s="187" t="s">
        <v>243</v>
      </c>
      <c r="B185" s="10">
        <v>2016</v>
      </c>
      <c r="C185" s="187" t="s">
        <v>251</v>
      </c>
      <c r="D185" s="10">
        <v>10866543</v>
      </c>
      <c r="E185" s="10">
        <v>46.99728550950072</v>
      </c>
      <c r="F185" s="10">
        <v>43.5</v>
      </c>
      <c r="G185" s="10"/>
      <c r="H185" s="10"/>
      <c r="I185" s="10">
        <v>56.5</v>
      </c>
      <c r="J185" s="10">
        <v>43.5</v>
      </c>
      <c r="K185" s="10">
        <v>83.243868335349816</v>
      </c>
      <c r="L185" s="10"/>
      <c r="M185" s="10"/>
      <c r="N185" s="10"/>
      <c r="O185" s="10">
        <v>16.75613166465018</v>
      </c>
      <c r="P185" s="10">
        <v>83.243868335349816</v>
      </c>
      <c r="Q185" s="10"/>
      <c r="R185" s="10"/>
      <c r="S185" s="10"/>
      <c r="T185" s="10"/>
      <c r="U185" s="10"/>
      <c r="V185" s="10">
        <v>100</v>
      </c>
      <c r="W185" s="187"/>
      <c r="X185" s="187"/>
      <c r="Y185" s="187"/>
      <c r="Z185" s="187"/>
      <c r="AA185" s="187"/>
      <c r="AB185" s="187"/>
    </row>
    <row xmlns:x14ac="http://schemas.microsoft.com/office/spreadsheetml/2009/9/ac" r="186" ht="15.75" x14ac:dyDescent="0.25">
      <c r="A186" s="187" t="s">
        <v>243</v>
      </c>
      <c r="B186" s="10">
        <v>2017</v>
      </c>
      <c r="C186" s="187" t="s">
        <v>251</v>
      </c>
      <c r="D186" s="10">
        <v>11241911</v>
      </c>
      <c r="E186" s="10">
        <v>46.99728550950072</v>
      </c>
      <c r="F186" s="10">
        <v>43.5</v>
      </c>
      <c r="G186" s="10"/>
      <c r="H186" s="10"/>
      <c r="I186" s="10">
        <v>56.5</v>
      </c>
      <c r="J186" s="10">
        <v>43.5</v>
      </c>
      <c r="K186" s="10">
        <v>82.932642002419698</v>
      </c>
      <c r="L186" s="10"/>
      <c r="M186" s="10"/>
      <c r="N186" s="10"/>
      <c r="O186" s="10">
        <v>17.067357997580299</v>
      </c>
      <c r="P186" s="10">
        <v>82.932642002419698</v>
      </c>
      <c r="Q186" s="10"/>
      <c r="R186" s="10"/>
      <c r="S186" s="10"/>
      <c r="T186" s="10"/>
      <c r="U186" s="10"/>
      <c r="V186" s="10">
        <v>100</v>
      </c>
      <c r="W186" s="187"/>
      <c r="X186" s="187"/>
      <c r="Y186" s="187"/>
      <c r="Z186" s="187"/>
      <c r="AA186" s="187"/>
      <c r="AB186" s="187"/>
    </row>
    <row xmlns:x14ac="http://schemas.microsoft.com/office/spreadsheetml/2009/9/ac" r="187" ht="15.75" x14ac:dyDescent="0.25">
      <c r="A187" s="187" t="s">
        <v>243</v>
      </c>
      <c r="B187" s="10">
        <v>2018</v>
      </c>
      <c r="C187" s="187" t="s">
        <v>251</v>
      </c>
      <c r="D187" s="10">
        <v>11620929</v>
      </c>
      <c r="E187" s="10">
        <v>46.99728550950072</v>
      </c>
      <c r="F187" s="10">
        <v>43.5</v>
      </c>
      <c r="G187" s="10"/>
      <c r="H187" s="10"/>
      <c r="I187" s="10">
        <v>56.5</v>
      </c>
      <c r="J187" s="10">
        <v>43.5</v>
      </c>
      <c r="K187" s="10">
        <v>82.621415669489693</v>
      </c>
      <c r="L187" s="10"/>
      <c r="M187" s="10"/>
      <c r="N187" s="10"/>
      <c r="O187" s="10">
        <v>17.378584330510311</v>
      </c>
      <c r="P187" s="10">
        <v>82.621415669489693</v>
      </c>
      <c r="Q187" s="10"/>
      <c r="R187" s="10"/>
      <c r="S187" s="10"/>
      <c r="T187" s="10"/>
      <c r="U187" s="10"/>
      <c r="V187" s="10">
        <v>100</v>
      </c>
      <c r="W187" s="187"/>
      <c r="X187" s="187"/>
      <c r="Y187" s="187"/>
      <c r="Z187" s="187"/>
      <c r="AA187" s="187"/>
      <c r="AB187" s="187"/>
    </row>
    <row xmlns:x14ac="http://schemas.microsoft.com/office/spreadsheetml/2009/9/ac" r="188" ht="15.75" x14ac:dyDescent="0.25">
      <c r="A188" s="187" t="s">
        <v>243</v>
      </c>
      <c r="B188" s="10">
        <v>2019</v>
      </c>
      <c r="C188" s="187" t="s">
        <v>251</v>
      </c>
      <c r="D188" s="10">
        <v>12022333</v>
      </c>
      <c r="E188" s="10">
        <v>46.99728550950072</v>
      </c>
      <c r="F188" s="10">
        <v>43.5</v>
      </c>
      <c r="G188" s="10"/>
      <c r="H188" s="10"/>
      <c r="I188" s="10">
        <v>56.5</v>
      </c>
      <c r="J188" s="10">
        <v>43.5</v>
      </c>
      <c r="K188" s="10">
        <v>82.310189336559574</v>
      </c>
      <c r="L188" s="10"/>
      <c r="M188" s="10"/>
      <c r="N188" s="10"/>
      <c r="O188" s="10">
        <v>17.689810663440429</v>
      </c>
      <c r="P188" s="10">
        <v>82.310189336559574</v>
      </c>
      <c r="Q188" s="10"/>
      <c r="R188" s="10"/>
      <c r="S188" s="10"/>
      <c r="T188" s="10"/>
      <c r="U188" s="10"/>
      <c r="V188" s="10">
        <v>100</v>
      </c>
      <c r="W188" s="187"/>
      <c r="X188" s="187"/>
      <c r="Y188" s="187"/>
      <c r="Z188" s="187"/>
      <c r="AA188" s="187"/>
      <c r="AB188" s="187"/>
    </row>
    <row xmlns:x14ac="http://schemas.microsoft.com/office/spreadsheetml/2009/9/ac" r="189" ht="15.75" x14ac:dyDescent="0.25">
      <c r="A189" s="187" t="s">
        <v>243</v>
      </c>
      <c r="B189" s="10">
        <v>2020</v>
      </c>
      <c r="C189" s="187" t="s">
        <v>251</v>
      </c>
      <c r="D189" s="10">
        <v>12451288</v>
      </c>
      <c r="E189" s="10">
        <v>46.99728550950072</v>
      </c>
      <c r="F189" s="10"/>
      <c r="G189" s="10"/>
      <c r="H189" s="10"/>
      <c r="I189" s="10"/>
      <c r="J189" s="10">
        <v>100</v>
      </c>
      <c r="K189" s="10">
        <v>81.998963003629569</v>
      </c>
      <c r="L189" s="10"/>
      <c r="M189" s="10"/>
      <c r="N189" s="10"/>
      <c r="O189" s="10">
        <v>18.001036996370431</v>
      </c>
      <c r="P189" s="10">
        <v>81.998963003629569</v>
      </c>
      <c r="Q189" s="10"/>
      <c r="R189" s="10"/>
      <c r="S189" s="10"/>
      <c r="T189" s="10"/>
      <c r="U189" s="10"/>
      <c r="V189" s="10">
        <v>100</v>
      </c>
      <c r="W189" s="187"/>
      <c r="X189" s="187"/>
      <c r="Y189" s="187"/>
      <c r="Z189" s="187"/>
      <c r="AA189" s="187"/>
      <c r="AB189" s="187"/>
    </row>
    <row xmlns:x14ac="http://schemas.microsoft.com/office/spreadsheetml/2009/9/ac" r="190" ht="15.75" x14ac:dyDescent="0.25">
      <c r="A190" s="187" t="s">
        <v>243</v>
      </c>
      <c r="B190" s="10">
        <v>2021</v>
      </c>
      <c r="C190" s="187" t="s">
        <v>251</v>
      </c>
      <c r="D190" s="10">
        <v>12919543</v>
      </c>
      <c r="E190" s="10">
        <v>46.99728550950072</v>
      </c>
      <c r="F190" s="10"/>
      <c r="G190" s="10"/>
      <c r="H190" s="10"/>
      <c r="I190" s="10"/>
      <c r="J190" s="10">
        <v>100</v>
      </c>
      <c r="K190" s="10">
        <v>81.687736670699451</v>
      </c>
      <c r="L190" s="10"/>
      <c r="M190" s="10"/>
      <c r="N190" s="10"/>
      <c r="O190" s="10">
        <v>18.312263329300549</v>
      </c>
      <c r="P190" s="10">
        <v>81.687736670699451</v>
      </c>
      <c r="Q190" s="10"/>
      <c r="R190" s="10"/>
      <c r="S190" s="10"/>
      <c r="T190" s="10"/>
      <c r="U190" s="10"/>
      <c r="V190" s="10">
        <v>100</v>
      </c>
      <c r="W190" s="187"/>
      <c r="X190" s="187"/>
      <c r="Y190" s="187"/>
      <c r="Z190" s="187"/>
      <c r="AA190" s="187"/>
      <c r="AB190" s="187"/>
    </row>
    <row xmlns:x14ac="http://schemas.microsoft.com/office/spreadsheetml/2009/9/ac" r="191" ht="15.75" x14ac:dyDescent="0.25">
      <c r="A191" s="187" t="s">
        <v>243</v>
      </c>
      <c r="B191" s="10">
        <v>2022</v>
      </c>
      <c r="C191" s="187" t="s">
        <v>251</v>
      </c>
      <c r="D191" s="10">
        <v>13416572</v>
      </c>
      <c r="E191" s="10">
        <v>46.99728550950072</v>
      </c>
      <c r="F191" s="10"/>
      <c r="G191" s="10"/>
      <c r="H191" s="10"/>
      <c r="I191" s="10"/>
      <c r="J191" s="10">
        <v>100</v>
      </c>
      <c r="K191" s="10">
        <v>81.376510337769446</v>
      </c>
      <c r="L191" s="10"/>
      <c r="M191" s="10"/>
      <c r="N191" s="10"/>
      <c r="O191" s="10">
        <v>18.623489662230551</v>
      </c>
      <c r="P191" s="10">
        <v>81.376510337769446</v>
      </c>
      <c r="Q191" s="10"/>
      <c r="R191" s="10"/>
      <c r="S191" s="10"/>
      <c r="T191" s="10"/>
      <c r="U191" s="10"/>
      <c r="V191" s="10">
        <v>100</v>
      </c>
      <c r="W191" s="187"/>
      <c r="X191" s="187"/>
      <c r="Y191" s="187"/>
      <c r="Z191" s="187"/>
      <c r="AA191" s="187"/>
      <c r="AB191" s="187"/>
    </row>
    <row xmlns:x14ac="http://schemas.microsoft.com/office/spreadsheetml/2009/9/ac" r="192" ht="15.75" x14ac:dyDescent="0.25">
      <c r="A192" s="187" t="s">
        <v>243</v>
      </c>
      <c r="B192" s="10">
        <v>2023</v>
      </c>
      <c r="C192" s="187" t="s">
        <v>251</v>
      </c>
      <c r="D192" s="10">
        <v>13225730</v>
      </c>
      <c r="E192" s="10">
        <v>46.99728550950072</v>
      </c>
      <c r="F192" s="10"/>
      <c r="G192" s="10"/>
      <c r="H192" s="10"/>
      <c r="I192" s="10"/>
      <c r="J192" s="10">
        <v>100</v>
      </c>
      <c r="K192" s="10">
        <v>81.376510337769446</v>
      </c>
      <c r="L192" s="10"/>
      <c r="M192" s="10"/>
      <c r="N192" s="10"/>
      <c r="O192" s="10">
        <v>18.623489662230551</v>
      </c>
      <c r="P192" s="10">
        <v>81.376510337769446</v>
      </c>
      <c r="Q192" s="10"/>
      <c r="R192" s="10"/>
      <c r="S192" s="10"/>
      <c r="T192" s="10"/>
      <c r="U192" s="10"/>
      <c r="V192" s="10">
        <v>100</v>
      </c>
      <c r="W192" s="187"/>
      <c r="X192" s="187"/>
      <c r="Y192" s="187"/>
      <c r="Z192" s="187"/>
      <c r="AA192" s="187"/>
      <c r="AB192" s="187"/>
    </row>
    <row xmlns:x14ac="http://schemas.microsoft.com/office/spreadsheetml/2009/9/ac" r="193" ht="15.75" x14ac:dyDescent="0.25">
      <c r="A193" s="187" t="s">
        <v>243</v>
      </c>
      <c r="B193" s="10">
        <v>2024</v>
      </c>
      <c r="C193" s="187" t="s">
        <v>251</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xmlns:x14ac="http://schemas.microsoft.com/office/spreadsheetml/2009/9/ac" r="194" ht="15.75" x14ac:dyDescent="0.25">
      <c r="A194" s="187" t="s">
        <v>243</v>
      </c>
      <c r="B194" s="10">
        <v>2025</v>
      </c>
      <c r="C194" s="187" t="s">
        <v>251</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xmlns:x14ac="http://schemas.microsoft.com/office/spreadsheetml/2009/9/ac" r="195" ht="15.75" x14ac:dyDescent="0.25">
      <c r="A195" s="187" t="s">
        <v>243</v>
      </c>
      <c r="B195" s="10">
        <v>2026</v>
      </c>
      <c r="C195" s="187" t="s">
        <v>251</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xmlns:x14ac="http://schemas.microsoft.com/office/spreadsheetml/2009/9/ac" r="196" ht="15.75" x14ac:dyDescent="0.25">
      <c r="A196" s="187" t="s">
        <v>243</v>
      </c>
      <c r="B196" s="10">
        <v>2027</v>
      </c>
      <c r="C196" s="187" t="s">
        <v>251</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xmlns:x14ac="http://schemas.microsoft.com/office/spreadsheetml/2009/9/ac" r="197" ht="15.75" x14ac:dyDescent="0.25">
      <c r="A197" s="187" t="s">
        <v>243</v>
      </c>
      <c r="B197" s="10">
        <v>2028</v>
      </c>
      <c r="C197" s="187" t="s">
        <v>251</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xmlns:x14ac="http://schemas.microsoft.com/office/spreadsheetml/2009/9/ac" r="198" ht="15.75" x14ac:dyDescent="0.25">
      <c r="A198" s="187" t="s">
        <v>243</v>
      </c>
      <c r="B198" s="10">
        <v>2029</v>
      </c>
      <c r="C198" s="187" t="s">
        <v>251</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xmlns:x14ac="http://schemas.microsoft.com/office/spreadsheetml/2009/9/ac" r="199" ht="15.75" x14ac:dyDescent="0.25">
      <c r="A199" s="187" t="s">
        <v>243</v>
      </c>
      <c r="B199" s="10">
        <v>2030</v>
      </c>
      <c r="C199" s="187" t="s">
        <v>251</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xmlns:x14ac="http://schemas.microsoft.com/office/spreadsheetml/2009/9/ac" r="200" ht="15.75" x14ac:dyDescent="0.2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xmlns:x14ac="http://schemas.microsoft.com/office/spreadsheetml/2009/9/ac" r="201" ht="15.75" x14ac:dyDescent="0.2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xmlns:x14ac="http://schemas.microsoft.com/office/spreadsheetml/2009/9/ac" r="202" ht="15.75" x14ac:dyDescent="0.2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xmlns:x14ac="http://schemas.microsoft.com/office/spreadsheetml/2009/9/ac" r="203" ht="15.75" x14ac:dyDescent="0.2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xmlns:x14ac="http://schemas.microsoft.com/office/spreadsheetml/2009/9/ac" r="204" ht="15.75" x14ac:dyDescent="0.2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xmlns:x14ac="http://schemas.microsoft.com/office/spreadsheetml/2009/9/ac" r="205" ht="15.75" x14ac:dyDescent="0.2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xmlns:x14ac="http://schemas.microsoft.com/office/spreadsheetml/2009/9/ac" r="206" ht="15.75" x14ac:dyDescent="0.2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xmlns:x14ac="http://schemas.microsoft.com/office/spreadsheetml/2009/9/ac" r="207" ht="15.75" x14ac:dyDescent="0.2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xmlns:x14ac="http://schemas.microsoft.com/office/spreadsheetml/2009/9/ac" r="208" ht="15.75" x14ac:dyDescent="0.2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xmlns:x14ac="http://schemas.microsoft.com/office/spreadsheetml/2009/9/ac" r="209" ht="15.75" x14ac:dyDescent="0.2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xmlns:x14ac="http://schemas.microsoft.com/office/spreadsheetml/2009/9/ac" r="210" ht="15.75" x14ac:dyDescent="0.2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xmlns:x14ac="http://schemas.microsoft.com/office/spreadsheetml/2009/9/ac" r="211" ht="15.75" x14ac:dyDescent="0.2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xmlns:x14ac="http://schemas.microsoft.com/office/spreadsheetml/2009/9/ac" r="212" ht="15.75" x14ac:dyDescent="0.2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xmlns:x14ac="http://schemas.microsoft.com/office/spreadsheetml/2009/9/ac" r="213" ht="15.75" x14ac:dyDescent="0.2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xmlns:x14ac="http://schemas.microsoft.com/office/spreadsheetml/2009/9/ac" r="214" ht="15.75" x14ac:dyDescent="0.2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xmlns:x14ac="http://schemas.microsoft.com/office/spreadsheetml/2009/9/ac" r="215" ht="15.75" x14ac:dyDescent="0.2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xmlns:x14ac="http://schemas.microsoft.com/office/spreadsheetml/2009/9/ac" r="216" ht="15.75" x14ac:dyDescent="0.2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xmlns:x14ac="http://schemas.microsoft.com/office/spreadsheetml/2009/9/ac" r="217" ht="15.75" x14ac:dyDescent="0.2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xmlns:x14ac="http://schemas.microsoft.com/office/spreadsheetml/2009/9/ac" r="218" ht="15.75" x14ac:dyDescent="0.2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xmlns:x14ac="http://schemas.microsoft.com/office/spreadsheetml/2009/9/ac" r="219" ht="15.75" x14ac:dyDescent="0.2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xmlns:x14ac="http://schemas.microsoft.com/office/spreadsheetml/2009/9/ac" r="220" ht="15.75" x14ac:dyDescent="0.2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xmlns:x14ac="http://schemas.microsoft.com/office/spreadsheetml/2009/9/ac" r="221" ht="15.75" x14ac:dyDescent="0.2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xmlns:x14ac="http://schemas.microsoft.com/office/spreadsheetml/2009/9/ac" r="222" ht="15.75" x14ac:dyDescent="0.2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xmlns:x14ac="http://schemas.microsoft.com/office/spreadsheetml/2009/9/ac" r="223" ht="15.75" x14ac:dyDescent="0.2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xmlns:x14ac="http://schemas.microsoft.com/office/spreadsheetml/2009/9/ac" r="224" ht="15.75" x14ac:dyDescent="0.2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xmlns:x14ac="http://schemas.microsoft.com/office/spreadsheetml/2009/9/ac" r="225" ht="15.75" x14ac:dyDescent="0.2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xmlns:x14ac="http://schemas.microsoft.com/office/spreadsheetml/2009/9/ac" r="226" ht="15.75" x14ac:dyDescent="0.2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xmlns:x14ac="http://schemas.microsoft.com/office/spreadsheetml/2009/9/ac" r="227" ht="15.75" x14ac:dyDescent="0.2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xmlns:x14ac="http://schemas.microsoft.com/office/spreadsheetml/2009/9/ac" r="228" ht="15.75" x14ac:dyDescent="0.2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xmlns:x14ac="http://schemas.microsoft.com/office/spreadsheetml/2009/9/ac" r="229" ht="15.75" x14ac:dyDescent="0.2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xmlns:x14ac="http://schemas.microsoft.com/office/spreadsheetml/2009/9/ac" r="230" ht="15.75" x14ac:dyDescent="0.2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xmlns:x14ac="http://schemas.microsoft.com/office/spreadsheetml/2009/9/ac" r="231" ht="15.75" x14ac:dyDescent="0.2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xmlns:x14ac="http://schemas.microsoft.com/office/spreadsheetml/2009/9/ac" r="232" ht="15.75" x14ac:dyDescent="0.2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xmlns:x14ac="http://schemas.microsoft.com/office/spreadsheetml/2009/9/ac" r="233" ht="15.75" x14ac:dyDescent="0.2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xmlns:x14ac="http://schemas.microsoft.com/office/spreadsheetml/2009/9/ac" r="234" ht="15.75" x14ac:dyDescent="0.2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xmlns:x14ac="http://schemas.microsoft.com/office/spreadsheetml/2009/9/ac" r="235" ht="15.75" x14ac:dyDescent="0.2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xmlns:x14ac="http://schemas.microsoft.com/office/spreadsheetml/2009/9/ac" r="236" ht="15.75" x14ac:dyDescent="0.2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xmlns:x14ac="http://schemas.microsoft.com/office/spreadsheetml/2009/9/ac" r="237" ht="15.75" x14ac:dyDescent="0.2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xmlns:x14ac="http://schemas.microsoft.com/office/spreadsheetml/2009/9/ac" r="238" ht="15.75" x14ac:dyDescent="0.2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xmlns:x14ac="http://schemas.microsoft.com/office/spreadsheetml/2009/9/ac" r="239" ht="15.75" x14ac:dyDescent="0.2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xmlns:x14ac="http://schemas.microsoft.com/office/spreadsheetml/2009/9/ac" r="240" ht="15.75" x14ac:dyDescent="0.2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xmlns:x14ac="http://schemas.microsoft.com/office/spreadsheetml/2009/9/ac" r="241" ht="15.75" x14ac:dyDescent="0.2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xmlns:x14ac="http://schemas.microsoft.com/office/spreadsheetml/2009/9/ac" r="242" ht="15.75" x14ac:dyDescent="0.2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xmlns:x14ac="http://schemas.microsoft.com/office/spreadsheetml/2009/9/ac" r="243" ht="15.75" x14ac:dyDescent="0.2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xmlns:x14ac="http://schemas.microsoft.com/office/spreadsheetml/2009/9/ac" r="244" ht="15.75" x14ac:dyDescent="0.2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xmlns:x14ac="http://schemas.microsoft.com/office/spreadsheetml/2009/9/ac" r="245" ht="15.75" x14ac:dyDescent="0.2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xmlns:x14ac="http://schemas.microsoft.com/office/spreadsheetml/2009/9/ac" r="246" ht="15.75" x14ac:dyDescent="0.2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xmlns:x14ac="http://schemas.microsoft.com/office/spreadsheetml/2009/9/ac" r="247" ht="15.75" x14ac:dyDescent="0.2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xmlns:x14ac="http://schemas.microsoft.com/office/spreadsheetml/2009/9/ac" r="248" ht="15.75" x14ac:dyDescent="0.2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xmlns:x14ac="http://schemas.microsoft.com/office/spreadsheetml/2009/9/ac" r="249" ht="15.75" x14ac:dyDescent="0.2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xmlns:x14ac="http://schemas.microsoft.com/office/spreadsheetml/2009/9/ac" r="250" ht="15.75" x14ac:dyDescent="0.2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xmlns:x14ac="http://schemas.microsoft.com/office/spreadsheetml/2009/9/ac" r="251" ht="15.75" x14ac:dyDescent="0.2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xmlns:x14ac="http://schemas.microsoft.com/office/spreadsheetml/2009/9/ac" r="252" ht="15.75" x14ac:dyDescent="0.2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xmlns:x14ac="http://schemas.microsoft.com/office/spreadsheetml/2009/9/ac" r="253" ht="15.75" x14ac:dyDescent="0.2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xmlns:x14ac="http://schemas.microsoft.com/office/spreadsheetml/2009/9/ac" r="254" ht="15.75" x14ac:dyDescent="0.2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xmlns:x14ac="http://schemas.microsoft.com/office/spreadsheetml/2009/9/ac" r="255" ht="15.75" x14ac:dyDescent="0.2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xmlns:x14ac="http://schemas.microsoft.com/office/spreadsheetml/2009/9/ac" r="256" ht="15.75" x14ac:dyDescent="0.2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xmlns:x14ac="http://schemas.microsoft.com/office/spreadsheetml/2009/9/ac" r="257" ht="15.75" x14ac:dyDescent="0.2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xmlns:x14ac="http://schemas.microsoft.com/office/spreadsheetml/2009/9/ac" r="258" ht="15.75" x14ac:dyDescent="0.2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xmlns:x14ac="http://schemas.microsoft.com/office/spreadsheetml/2009/9/ac" r="259" ht="15.75" x14ac:dyDescent="0.2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xmlns:x14ac="http://schemas.microsoft.com/office/spreadsheetml/2009/9/ac" r="260" ht="15.75" x14ac:dyDescent="0.2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xmlns:x14ac="http://schemas.microsoft.com/office/spreadsheetml/2009/9/ac" r="261" ht="15.75" x14ac:dyDescent="0.2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xmlns:x14ac="http://schemas.microsoft.com/office/spreadsheetml/2009/9/ac" r="262" ht="15.75" x14ac:dyDescent="0.2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xmlns:x14ac="http://schemas.microsoft.com/office/spreadsheetml/2009/9/ac" r="263" ht="15.75" x14ac:dyDescent="0.2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xmlns:x14ac="http://schemas.microsoft.com/office/spreadsheetml/2009/9/ac" r="264" ht="15.75" x14ac:dyDescent="0.2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xmlns:x14ac="http://schemas.microsoft.com/office/spreadsheetml/2009/9/ac" r="265" ht="15.75" x14ac:dyDescent="0.2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xmlns:x14ac="http://schemas.microsoft.com/office/spreadsheetml/2009/9/ac" r="266" ht="15.75" x14ac:dyDescent="0.2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xmlns:x14ac="http://schemas.microsoft.com/office/spreadsheetml/2009/9/ac" r="267" ht="15.75" x14ac:dyDescent="0.2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xmlns:x14ac="http://schemas.microsoft.com/office/spreadsheetml/2009/9/ac" r="268" ht="15.75" x14ac:dyDescent="0.2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xmlns:x14ac="http://schemas.microsoft.com/office/spreadsheetml/2009/9/ac" r="269" ht="15.75" x14ac:dyDescent="0.2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xmlns:x14ac="http://schemas.microsoft.com/office/spreadsheetml/2009/9/ac" r="270" ht="15.75" x14ac:dyDescent="0.2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xmlns:x14ac="http://schemas.microsoft.com/office/spreadsheetml/2009/9/ac" r="271" ht="15.75" x14ac:dyDescent="0.2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xmlns:x14ac="http://schemas.microsoft.com/office/spreadsheetml/2009/9/ac" r="272" ht="15.75" x14ac:dyDescent="0.2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xmlns:x14ac="http://schemas.microsoft.com/office/spreadsheetml/2009/9/ac" r="273" ht="15.75" x14ac:dyDescent="0.2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xmlns:x14ac="http://schemas.microsoft.com/office/spreadsheetml/2009/9/ac" r="274" ht="15.75" x14ac:dyDescent="0.2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xmlns:x14ac="http://schemas.microsoft.com/office/spreadsheetml/2009/9/ac" r="275" ht="15.75" x14ac:dyDescent="0.2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xmlns:x14ac="http://schemas.microsoft.com/office/spreadsheetml/2009/9/ac" r="276" ht="15.75" x14ac:dyDescent="0.2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xmlns:x14ac="http://schemas.microsoft.com/office/spreadsheetml/2009/9/ac" r="277" ht="15.75" x14ac:dyDescent="0.2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xmlns:x14ac="http://schemas.microsoft.com/office/spreadsheetml/2009/9/ac" r="278" ht="15.75" x14ac:dyDescent="0.2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xmlns:x14ac="http://schemas.microsoft.com/office/spreadsheetml/2009/9/ac" r="279" ht="15.75" x14ac:dyDescent="0.2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xmlns:x14ac="http://schemas.microsoft.com/office/spreadsheetml/2009/9/ac" r="280" ht="15.75" x14ac:dyDescent="0.2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xmlns:x14ac="http://schemas.microsoft.com/office/spreadsheetml/2009/9/ac" r="281" ht="15.75" x14ac:dyDescent="0.2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xmlns:x14ac="http://schemas.microsoft.com/office/spreadsheetml/2009/9/ac" r="282" ht="15.75" x14ac:dyDescent="0.2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xmlns:x14ac="http://schemas.microsoft.com/office/spreadsheetml/2009/9/ac" r="283" ht="15.75" x14ac:dyDescent="0.2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xmlns:x14ac="http://schemas.microsoft.com/office/spreadsheetml/2009/9/ac" r="284" ht="15.75" x14ac:dyDescent="0.2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xmlns:x14ac="http://schemas.microsoft.com/office/spreadsheetml/2009/9/ac" r="285" ht="15.75" x14ac:dyDescent="0.2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xmlns:x14ac="http://schemas.microsoft.com/office/spreadsheetml/2009/9/ac" r="286" ht="15.75" x14ac:dyDescent="0.2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xmlns:x14ac="http://schemas.microsoft.com/office/spreadsheetml/2009/9/ac" r="287" ht="15.75" x14ac:dyDescent="0.2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xmlns:x14ac="http://schemas.microsoft.com/office/spreadsheetml/2009/9/ac" r="288" ht="15.75" x14ac:dyDescent="0.2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xmlns:x14ac="http://schemas.microsoft.com/office/spreadsheetml/2009/9/ac" r="289" ht="15.75" x14ac:dyDescent="0.2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xmlns:x14ac="http://schemas.microsoft.com/office/spreadsheetml/2009/9/ac" r="290" ht="15.75" x14ac:dyDescent="0.2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xmlns:x14ac="http://schemas.microsoft.com/office/spreadsheetml/2009/9/ac" r="291" ht="15.75" x14ac:dyDescent="0.2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xmlns:x14ac="http://schemas.microsoft.com/office/spreadsheetml/2009/9/ac" r="292" ht="15.75" x14ac:dyDescent="0.2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xmlns:x14ac="http://schemas.microsoft.com/office/spreadsheetml/2009/9/ac" r="293" ht="15.75" x14ac:dyDescent="0.2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xmlns:x14ac="http://schemas.microsoft.com/office/spreadsheetml/2009/9/ac" r="294" ht="15.75" x14ac:dyDescent="0.2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xmlns:x14ac="http://schemas.microsoft.com/office/spreadsheetml/2009/9/ac" r="295" ht="15.75" x14ac:dyDescent="0.2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xmlns:x14ac="http://schemas.microsoft.com/office/spreadsheetml/2009/9/ac" r="296" ht="15.75" x14ac:dyDescent="0.2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xmlns:x14ac="http://schemas.microsoft.com/office/spreadsheetml/2009/9/ac" r="297" ht="15.75" x14ac:dyDescent="0.2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xmlns:x14ac="http://schemas.microsoft.com/office/spreadsheetml/2009/9/ac" r="298" ht="15.75" x14ac:dyDescent="0.2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xmlns:x14ac="http://schemas.microsoft.com/office/spreadsheetml/2009/9/ac" r="299" ht="15.75" x14ac:dyDescent="0.2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xmlns:x14ac="http://schemas.microsoft.com/office/spreadsheetml/2009/9/ac" r="300" ht="15.75" x14ac:dyDescent="0.2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xmlns:x14ac="http://schemas.microsoft.com/office/spreadsheetml/2009/9/ac" r="301" ht="15.75" x14ac:dyDescent="0.2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xmlns:x14ac="http://schemas.microsoft.com/office/spreadsheetml/2009/9/ac" r="302" ht="15.75" x14ac:dyDescent="0.2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xmlns:x14ac="http://schemas.microsoft.com/office/spreadsheetml/2009/9/ac" r="303" ht="15.75" x14ac:dyDescent="0.2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xmlns:x14ac="http://schemas.microsoft.com/office/spreadsheetml/2009/9/ac" r="304" ht="15.75" x14ac:dyDescent="0.2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xmlns:x14ac="http://schemas.microsoft.com/office/spreadsheetml/2009/9/ac" r="305" ht="15.75" x14ac:dyDescent="0.2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xmlns:x14ac="http://schemas.microsoft.com/office/spreadsheetml/2009/9/ac" r="306" ht="15.75" x14ac:dyDescent="0.2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xmlns:x14ac="http://schemas.microsoft.com/office/spreadsheetml/2009/9/ac" r="307" ht="15.75" x14ac:dyDescent="0.2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xmlns:x14ac="http://schemas.microsoft.com/office/spreadsheetml/2009/9/ac" r="308" ht="15.75" x14ac:dyDescent="0.2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xmlns:x14ac="http://schemas.microsoft.com/office/spreadsheetml/2009/9/ac" r="309" ht="15.75" x14ac:dyDescent="0.2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xmlns:x14ac="http://schemas.microsoft.com/office/spreadsheetml/2009/9/ac" r="310" ht="15.75" x14ac:dyDescent="0.2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xmlns:x14ac="http://schemas.microsoft.com/office/spreadsheetml/2009/9/ac" r="311" ht="15.75" x14ac:dyDescent="0.2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xmlns:x14ac="http://schemas.microsoft.com/office/spreadsheetml/2009/9/ac" r="312" ht="15.75" x14ac:dyDescent="0.2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xmlns:x14ac="http://schemas.microsoft.com/office/spreadsheetml/2009/9/ac" r="313" ht="15.75" x14ac:dyDescent="0.2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xmlns:x14ac="http://schemas.microsoft.com/office/spreadsheetml/2009/9/ac" r="314" ht="15.75" x14ac:dyDescent="0.2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xmlns:x14ac="http://schemas.microsoft.com/office/spreadsheetml/2009/9/ac" r="315" ht="15.75" x14ac:dyDescent="0.2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xmlns:x14ac="http://schemas.microsoft.com/office/spreadsheetml/2009/9/ac" r="316" ht="15.75" x14ac:dyDescent="0.2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xmlns:x14ac="http://schemas.microsoft.com/office/spreadsheetml/2009/9/ac" r="317" ht="15.75" x14ac:dyDescent="0.2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xmlns:x14ac="http://schemas.microsoft.com/office/spreadsheetml/2009/9/ac" r="318" ht="15.75" x14ac:dyDescent="0.2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xmlns:x14ac="http://schemas.microsoft.com/office/spreadsheetml/2009/9/ac" r="319" ht="15.75" x14ac:dyDescent="0.2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xmlns:x14ac="http://schemas.microsoft.com/office/spreadsheetml/2009/9/ac" r="320" ht="15.75" x14ac:dyDescent="0.2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xmlns:x14ac="http://schemas.microsoft.com/office/spreadsheetml/2009/9/ac" r="321" ht="15.75" x14ac:dyDescent="0.2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xmlns:x14ac="http://schemas.microsoft.com/office/spreadsheetml/2009/9/ac" r="322" ht="15.75" x14ac:dyDescent="0.2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xmlns:x14ac="http://schemas.microsoft.com/office/spreadsheetml/2009/9/ac" r="323" ht="15.75" x14ac:dyDescent="0.2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xmlns:x14ac="http://schemas.microsoft.com/office/spreadsheetml/2009/9/ac" r="324" ht="15.75" x14ac:dyDescent="0.2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xmlns:x14ac="http://schemas.microsoft.com/office/spreadsheetml/2009/9/ac" r="325" ht="15.75" x14ac:dyDescent="0.2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xmlns:x14ac="http://schemas.microsoft.com/office/spreadsheetml/2009/9/ac" r="326" ht="15.75" x14ac:dyDescent="0.2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xmlns:x14ac="http://schemas.microsoft.com/office/spreadsheetml/2009/9/ac" r="327" ht="15.75" x14ac:dyDescent="0.2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xmlns:x14ac="http://schemas.microsoft.com/office/spreadsheetml/2009/9/ac" r="328" ht="15.75" x14ac:dyDescent="0.2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xmlns:x14ac="http://schemas.microsoft.com/office/spreadsheetml/2009/9/ac" r="329" ht="15.75" x14ac:dyDescent="0.2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xmlns:x14ac="http://schemas.microsoft.com/office/spreadsheetml/2009/9/ac" r="330" ht="15.75" x14ac:dyDescent="0.2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xmlns:x14ac="http://schemas.microsoft.com/office/spreadsheetml/2009/9/ac" r="331" ht="15.75" x14ac:dyDescent="0.2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xmlns:x14ac="http://schemas.microsoft.com/office/spreadsheetml/2009/9/ac" r="332" ht="15.75" x14ac:dyDescent="0.2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xmlns:x14ac="http://schemas.microsoft.com/office/spreadsheetml/2009/9/ac" r="333" ht="15.75" x14ac:dyDescent="0.2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xmlns:x14ac="http://schemas.microsoft.com/office/spreadsheetml/2009/9/ac" r="334" ht="15.75" x14ac:dyDescent="0.2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xmlns:x14ac="http://schemas.microsoft.com/office/spreadsheetml/2009/9/ac" r="335" ht="15.75" x14ac:dyDescent="0.2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xmlns:x14ac="http://schemas.microsoft.com/office/spreadsheetml/2009/9/ac" r="336" ht="15.75" x14ac:dyDescent="0.2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xmlns:x14ac="http://schemas.microsoft.com/office/spreadsheetml/2009/9/ac" r="337" ht="15.75" x14ac:dyDescent="0.2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xmlns:x14ac="http://schemas.microsoft.com/office/spreadsheetml/2009/9/ac" r="338" ht="15.75" x14ac:dyDescent="0.2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xmlns:x14ac="http://schemas.microsoft.com/office/spreadsheetml/2009/9/ac" r="339" ht="15.75" x14ac:dyDescent="0.2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xmlns:x14ac="http://schemas.microsoft.com/office/spreadsheetml/2009/9/ac" r="340" ht="15.75" x14ac:dyDescent="0.2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xmlns:x14ac="http://schemas.microsoft.com/office/spreadsheetml/2009/9/ac" r="341" ht="15.75" x14ac:dyDescent="0.2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xmlns:x14ac="http://schemas.microsoft.com/office/spreadsheetml/2009/9/ac" r="342" ht="15.75" x14ac:dyDescent="0.2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xmlns:x14ac="http://schemas.microsoft.com/office/spreadsheetml/2009/9/ac" r="343" ht="15.75" x14ac:dyDescent="0.2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xmlns:x14ac="http://schemas.microsoft.com/office/spreadsheetml/2009/9/ac" r="344" ht="15.75" x14ac:dyDescent="0.2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xmlns:x14ac="http://schemas.microsoft.com/office/spreadsheetml/2009/9/ac" r="345" ht="15.75" x14ac:dyDescent="0.2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xmlns:x14ac="http://schemas.microsoft.com/office/spreadsheetml/2009/9/ac" r="346" ht="15.75" x14ac:dyDescent="0.2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xmlns:x14ac="http://schemas.microsoft.com/office/spreadsheetml/2009/9/ac" r="347" ht="15.75" x14ac:dyDescent="0.2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xmlns:x14ac="http://schemas.microsoft.com/office/spreadsheetml/2009/9/ac" r="348" ht="15.75" x14ac:dyDescent="0.2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xmlns:x14ac="http://schemas.microsoft.com/office/spreadsheetml/2009/9/ac" r="349" ht="15.75" x14ac:dyDescent="0.2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xmlns:x14ac="http://schemas.microsoft.com/office/spreadsheetml/2009/9/ac" r="350" ht="15.75" x14ac:dyDescent="0.2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xmlns:x14ac="http://schemas.microsoft.com/office/spreadsheetml/2009/9/ac" r="351" ht="15.75" x14ac:dyDescent="0.2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xmlns:x14ac="http://schemas.microsoft.com/office/spreadsheetml/2009/9/ac" r="352" ht="15.75" x14ac:dyDescent="0.2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xmlns:x14ac="http://schemas.microsoft.com/office/spreadsheetml/2009/9/ac" r="353" ht="15.75" x14ac:dyDescent="0.2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xmlns:x14ac="http://schemas.microsoft.com/office/spreadsheetml/2009/9/ac" r="354" ht="15.75" x14ac:dyDescent="0.2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xmlns:x14ac="http://schemas.microsoft.com/office/spreadsheetml/2009/9/ac" r="355" ht="15.75" x14ac:dyDescent="0.2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xmlns:x14ac="http://schemas.microsoft.com/office/spreadsheetml/2009/9/ac" r="356" ht="15.75" x14ac:dyDescent="0.2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xmlns:x14ac="http://schemas.microsoft.com/office/spreadsheetml/2009/9/ac" r="357" ht="15.75" x14ac:dyDescent="0.2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xmlns:x14ac="http://schemas.microsoft.com/office/spreadsheetml/2009/9/ac" r="358" ht="15.75" x14ac:dyDescent="0.2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xmlns:x14ac="http://schemas.microsoft.com/office/spreadsheetml/2009/9/ac" r="359" ht="15.75" x14ac:dyDescent="0.2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xmlns:x14ac="http://schemas.microsoft.com/office/spreadsheetml/2009/9/ac" r="360" ht="15.75" x14ac:dyDescent="0.2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xmlns:x14ac="http://schemas.microsoft.com/office/spreadsheetml/2009/9/ac" r="361" ht="15.75" x14ac:dyDescent="0.2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xmlns:x14ac="http://schemas.microsoft.com/office/spreadsheetml/2009/9/ac" r="362" ht="15.75" x14ac:dyDescent="0.2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xmlns:x14ac="http://schemas.microsoft.com/office/spreadsheetml/2009/9/ac" r="363" ht="15.75" x14ac:dyDescent="0.2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xmlns:x14ac="http://schemas.microsoft.com/office/spreadsheetml/2009/9/ac" r="364" ht="15.75" x14ac:dyDescent="0.2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xmlns:x14ac="http://schemas.microsoft.com/office/spreadsheetml/2009/9/ac" r="365" ht="15.75" x14ac:dyDescent="0.2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xmlns:x14ac="http://schemas.microsoft.com/office/spreadsheetml/2009/9/ac" r="366" ht="15.75" x14ac:dyDescent="0.2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xmlns:x14ac="http://schemas.microsoft.com/office/spreadsheetml/2009/9/ac" r="367" ht="15.75" x14ac:dyDescent="0.2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xmlns:x14ac="http://schemas.microsoft.com/office/spreadsheetml/2009/9/ac" r="368" ht="15.75" x14ac:dyDescent="0.2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xmlns:x14ac="http://schemas.microsoft.com/office/spreadsheetml/2009/9/ac" r="369" ht="15.75" x14ac:dyDescent="0.2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xmlns:x14ac="http://schemas.microsoft.com/office/spreadsheetml/2009/9/ac" r="370" ht="15.75" x14ac:dyDescent="0.2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xmlns:x14ac="http://schemas.microsoft.com/office/spreadsheetml/2009/9/ac" r="371" ht="15.75" x14ac:dyDescent="0.2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xmlns:x14ac="http://schemas.microsoft.com/office/spreadsheetml/2009/9/ac" r="372" ht="15.75" x14ac:dyDescent="0.2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xmlns:x14ac="http://schemas.microsoft.com/office/spreadsheetml/2009/9/ac" r="373" ht="15.75" x14ac:dyDescent="0.2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xmlns:x14ac="http://schemas.microsoft.com/office/spreadsheetml/2009/9/ac" r="374" ht="15.75" x14ac:dyDescent="0.2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xmlns:x14ac="http://schemas.microsoft.com/office/spreadsheetml/2009/9/ac" r="375" ht="15.75" x14ac:dyDescent="0.2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xmlns:x14ac="http://schemas.microsoft.com/office/spreadsheetml/2009/9/ac" r="376" ht="15.75" x14ac:dyDescent="0.2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xmlns:x14ac="http://schemas.microsoft.com/office/spreadsheetml/2009/9/ac" r="377" ht="15.75" x14ac:dyDescent="0.2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xmlns:x14ac="http://schemas.microsoft.com/office/spreadsheetml/2009/9/ac" r="378" ht="15.75" x14ac:dyDescent="0.2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xmlns:x14ac="http://schemas.microsoft.com/office/spreadsheetml/2009/9/ac" r="379" ht="15.75" x14ac:dyDescent="0.2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xmlns:x14ac="http://schemas.microsoft.com/office/spreadsheetml/2009/9/ac" r="380" ht="15.75" x14ac:dyDescent="0.2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xmlns:x14ac="http://schemas.microsoft.com/office/spreadsheetml/2009/9/ac" r="381" ht="15.75" x14ac:dyDescent="0.2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xmlns:x14ac="http://schemas.microsoft.com/office/spreadsheetml/2009/9/ac" r="382" ht="15.75" x14ac:dyDescent="0.2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xmlns:x14ac="http://schemas.microsoft.com/office/spreadsheetml/2009/9/ac" r="383" ht="15.75" x14ac:dyDescent="0.2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xmlns:x14ac="http://schemas.microsoft.com/office/spreadsheetml/2009/9/ac" r="384" ht="15.75" x14ac:dyDescent="0.2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xmlns:x14ac="http://schemas.microsoft.com/office/spreadsheetml/2009/9/ac" r="385" ht="15.75" x14ac:dyDescent="0.2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xmlns:x14ac="http://schemas.microsoft.com/office/spreadsheetml/2009/9/ac" r="386" ht="15.75" x14ac:dyDescent="0.2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xmlns:x14ac="http://schemas.microsoft.com/office/spreadsheetml/2009/9/ac" r="387" ht="15.75" x14ac:dyDescent="0.2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xmlns:x14ac="http://schemas.microsoft.com/office/spreadsheetml/2009/9/ac" r="388" ht="15.75" x14ac:dyDescent="0.2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xmlns:x14ac="http://schemas.microsoft.com/office/spreadsheetml/2009/9/ac" r="389" ht="15.75" x14ac:dyDescent="0.2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xmlns:x14ac="http://schemas.microsoft.com/office/spreadsheetml/2009/9/ac" r="390" ht="15.75" x14ac:dyDescent="0.2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xmlns:x14ac="http://schemas.microsoft.com/office/spreadsheetml/2009/9/ac" r="391" ht="15.75" x14ac:dyDescent="0.2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xmlns:x14ac="http://schemas.microsoft.com/office/spreadsheetml/2009/9/ac" r="392" ht="15.75" x14ac:dyDescent="0.2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xmlns:x14ac="http://schemas.microsoft.com/office/spreadsheetml/2009/9/ac" r="393" ht="15.75" x14ac:dyDescent="0.2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xmlns:x14ac="http://schemas.microsoft.com/office/spreadsheetml/2009/9/ac" r="394" ht="15.75" x14ac:dyDescent="0.2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xmlns:x14ac="http://schemas.microsoft.com/office/spreadsheetml/2009/9/ac" r="395" ht="15.75" x14ac:dyDescent="0.2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xmlns:x14ac="http://schemas.microsoft.com/office/spreadsheetml/2009/9/ac" r="396" ht="15.75" x14ac:dyDescent="0.2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xmlns:x14ac="http://schemas.microsoft.com/office/spreadsheetml/2009/9/ac" r="397" ht="15.75" x14ac:dyDescent="0.2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xmlns:x14ac="http://schemas.microsoft.com/office/spreadsheetml/2009/9/ac" r="398" ht="15.75" x14ac:dyDescent="0.2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xmlns:x14ac="http://schemas.microsoft.com/office/spreadsheetml/2009/9/ac" r="399" ht="15.75" x14ac:dyDescent="0.2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xmlns:x14ac="http://schemas.microsoft.com/office/spreadsheetml/2009/9/ac" r="400" ht="15.75" x14ac:dyDescent="0.2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xmlns:x14ac="http://schemas.microsoft.com/office/spreadsheetml/2009/9/ac" r="401" ht="15.75" x14ac:dyDescent="0.2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xmlns:x14ac="http://schemas.microsoft.com/office/spreadsheetml/2009/9/ac" r="402" ht="15.75" x14ac:dyDescent="0.2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xmlns:x14ac="http://schemas.microsoft.com/office/spreadsheetml/2009/9/ac" r="403" ht="15.75" x14ac:dyDescent="0.2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xmlns:x14ac="http://schemas.microsoft.com/office/spreadsheetml/2009/9/ac" r="404" ht="15.75" x14ac:dyDescent="0.2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xmlns:x14ac="http://schemas.microsoft.com/office/spreadsheetml/2009/9/ac" r="405" ht="15.75" x14ac:dyDescent="0.2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xmlns:x14ac="http://schemas.microsoft.com/office/spreadsheetml/2009/9/ac" r="406" ht="15.75" x14ac:dyDescent="0.2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xmlns:x14ac="http://schemas.microsoft.com/office/spreadsheetml/2009/9/ac" r="407" ht="15.75" x14ac:dyDescent="0.2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xmlns:x14ac="http://schemas.microsoft.com/office/spreadsheetml/2009/9/ac" r="408" ht="15.75" x14ac:dyDescent="0.2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xmlns:x14ac="http://schemas.microsoft.com/office/spreadsheetml/2009/9/ac" r="409" ht="15.75" x14ac:dyDescent="0.2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xmlns:x14ac="http://schemas.microsoft.com/office/spreadsheetml/2009/9/ac" r="410" ht="15.75" x14ac:dyDescent="0.2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xmlns:x14ac="http://schemas.microsoft.com/office/spreadsheetml/2009/9/ac" r="411" ht="15.75" x14ac:dyDescent="0.2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xmlns:x14ac="http://schemas.microsoft.com/office/spreadsheetml/2009/9/ac" r="412" ht="15.75" x14ac:dyDescent="0.2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xmlns:x14ac="http://schemas.microsoft.com/office/spreadsheetml/2009/9/ac" r="413" ht="15.75" x14ac:dyDescent="0.2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xmlns:x14ac="http://schemas.microsoft.com/office/spreadsheetml/2009/9/ac" r="414" ht="15.75" x14ac:dyDescent="0.2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xmlns:x14ac="http://schemas.microsoft.com/office/spreadsheetml/2009/9/ac" r="415" ht="15.75" x14ac:dyDescent="0.2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xmlns:x14ac="http://schemas.microsoft.com/office/spreadsheetml/2009/9/ac" r="416" ht="15.75" x14ac:dyDescent="0.2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xmlns:x14ac="http://schemas.microsoft.com/office/spreadsheetml/2009/9/ac" r="417" ht="15.75" x14ac:dyDescent="0.2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xmlns:x14ac="http://schemas.microsoft.com/office/spreadsheetml/2009/9/ac" r="418" ht="15.75" x14ac:dyDescent="0.2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xmlns:x14ac="http://schemas.microsoft.com/office/spreadsheetml/2009/9/ac" r="419" ht="15.75" x14ac:dyDescent="0.2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xmlns:x14ac="http://schemas.microsoft.com/office/spreadsheetml/2009/9/ac" r="420" ht="15.75" x14ac:dyDescent="0.2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xmlns:x14ac="http://schemas.microsoft.com/office/spreadsheetml/2009/9/ac" r="421" ht="15.75" x14ac:dyDescent="0.2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xmlns:x14ac="http://schemas.microsoft.com/office/spreadsheetml/2009/9/ac" r="422" ht="15.75" x14ac:dyDescent="0.2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xmlns:x14ac="http://schemas.microsoft.com/office/spreadsheetml/2009/9/ac" r="423" ht="15.75" x14ac:dyDescent="0.2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xmlns:x14ac="http://schemas.microsoft.com/office/spreadsheetml/2009/9/ac" r="424" ht="15.75" x14ac:dyDescent="0.2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xmlns:x14ac="http://schemas.microsoft.com/office/spreadsheetml/2009/9/ac" r="425" ht="15.75" x14ac:dyDescent="0.2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xmlns:x14ac="http://schemas.microsoft.com/office/spreadsheetml/2009/9/ac" r="426" ht="15.75" x14ac:dyDescent="0.2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xmlns:x14ac="http://schemas.microsoft.com/office/spreadsheetml/2009/9/ac" r="427" ht="15.75" x14ac:dyDescent="0.2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xmlns:x14ac="http://schemas.microsoft.com/office/spreadsheetml/2009/9/ac" r="428" ht="15.75" x14ac:dyDescent="0.2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xmlns:x14ac="http://schemas.microsoft.com/office/spreadsheetml/2009/9/ac" r="429" ht="15.75" x14ac:dyDescent="0.2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xmlns:x14ac="http://schemas.microsoft.com/office/spreadsheetml/2009/9/ac" r="430" ht="15.75" x14ac:dyDescent="0.2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xmlns:x14ac="http://schemas.microsoft.com/office/spreadsheetml/2009/9/ac" r="431" ht="15.75" x14ac:dyDescent="0.2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xmlns:x14ac="http://schemas.microsoft.com/office/spreadsheetml/2009/9/ac" r="432" ht="15.75" x14ac:dyDescent="0.2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xmlns:x14ac="http://schemas.microsoft.com/office/spreadsheetml/2009/9/ac" r="433" ht="15.75" x14ac:dyDescent="0.2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xmlns:x14ac="http://schemas.microsoft.com/office/spreadsheetml/2009/9/ac" r="434" ht="15.75" x14ac:dyDescent="0.2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xmlns:x14ac="http://schemas.microsoft.com/office/spreadsheetml/2009/9/ac" r="435" ht="15.75" x14ac:dyDescent="0.2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xmlns:x14ac="http://schemas.microsoft.com/office/spreadsheetml/2009/9/ac" r="436" ht="15.75" x14ac:dyDescent="0.2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xmlns:x14ac="http://schemas.microsoft.com/office/spreadsheetml/2009/9/ac" r="437" ht="15.75" x14ac:dyDescent="0.2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xmlns:x14ac="http://schemas.microsoft.com/office/spreadsheetml/2009/9/ac" r="438" ht="15.75" x14ac:dyDescent="0.2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xmlns:x14ac="http://schemas.microsoft.com/office/spreadsheetml/2009/9/ac" r="439" ht="15.75" x14ac:dyDescent="0.2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xmlns:x14ac="http://schemas.microsoft.com/office/spreadsheetml/2009/9/ac" r="440" ht="15.75" x14ac:dyDescent="0.2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xmlns:x14ac="http://schemas.microsoft.com/office/spreadsheetml/2009/9/ac" r="441" ht="15.75" x14ac:dyDescent="0.2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xmlns:x14ac="http://schemas.microsoft.com/office/spreadsheetml/2009/9/ac" r="442" ht="15.75" x14ac:dyDescent="0.2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xmlns:x14ac="http://schemas.microsoft.com/office/spreadsheetml/2009/9/ac" r="443" ht="15.75" x14ac:dyDescent="0.2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xmlns:x14ac="http://schemas.microsoft.com/office/spreadsheetml/2009/9/ac" r="444" ht="15.75" x14ac:dyDescent="0.2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xmlns:x14ac="http://schemas.microsoft.com/office/spreadsheetml/2009/9/ac" r="445" ht="15.75" x14ac:dyDescent="0.2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xmlns:x14ac="http://schemas.microsoft.com/office/spreadsheetml/2009/9/ac" r="446" ht="15.75" x14ac:dyDescent="0.2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xmlns:x14ac="http://schemas.microsoft.com/office/spreadsheetml/2009/9/ac" r="447" ht="15.75" x14ac:dyDescent="0.2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xmlns:x14ac="http://schemas.microsoft.com/office/spreadsheetml/2009/9/ac" r="448" ht="15.75" x14ac:dyDescent="0.2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xmlns:x14ac="http://schemas.microsoft.com/office/spreadsheetml/2009/9/ac" r="449" ht="15.75" x14ac:dyDescent="0.2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xmlns:x14ac="http://schemas.microsoft.com/office/spreadsheetml/2009/9/ac" r="450" ht="15.75" x14ac:dyDescent="0.2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xmlns:x14ac="http://schemas.microsoft.com/office/spreadsheetml/2009/9/ac" r="451" ht="15.75" x14ac:dyDescent="0.2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xmlns:x14ac="http://schemas.microsoft.com/office/spreadsheetml/2009/9/ac" r="452" ht="15.75" x14ac:dyDescent="0.2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xmlns:x14ac="http://schemas.microsoft.com/office/spreadsheetml/2009/9/ac" r="453" ht="15.75" x14ac:dyDescent="0.2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xmlns:x14ac="http://schemas.microsoft.com/office/spreadsheetml/2009/9/ac" r="454" ht="15.75" x14ac:dyDescent="0.2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xmlns:x14ac="http://schemas.microsoft.com/office/spreadsheetml/2009/9/ac" r="455" ht="15.75" x14ac:dyDescent="0.2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xmlns:x14ac="http://schemas.microsoft.com/office/spreadsheetml/2009/9/ac" r="456" ht="15.75" x14ac:dyDescent="0.2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xmlns:x14ac="http://schemas.microsoft.com/office/spreadsheetml/2009/9/ac" r="457" ht="15.75" x14ac:dyDescent="0.2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xmlns:x14ac="http://schemas.microsoft.com/office/spreadsheetml/2009/9/ac" r="458" ht="15.75" x14ac:dyDescent="0.2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xmlns:x14ac="http://schemas.microsoft.com/office/spreadsheetml/2009/9/ac" r="459" ht="15.75" x14ac:dyDescent="0.2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xmlns:x14ac="http://schemas.microsoft.com/office/spreadsheetml/2009/9/ac" r="460" ht="15.75" x14ac:dyDescent="0.2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xmlns:x14ac="http://schemas.microsoft.com/office/spreadsheetml/2009/9/ac" r="461" ht="15.75" x14ac:dyDescent="0.2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xmlns:x14ac="http://schemas.microsoft.com/office/spreadsheetml/2009/9/ac" r="462" ht="15.75" x14ac:dyDescent="0.2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xmlns:x14ac="http://schemas.microsoft.com/office/spreadsheetml/2009/9/ac" r="463" ht="15.75" x14ac:dyDescent="0.2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xmlns:x14ac="http://schemas.microsoft.com/office/spreadsheetml/2009/9/ac" r="464" ht="15.75" x14ac:dyDescent="0.2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xmlns:x14ac="http://schemas.microsoft.com/office/spreadsheetml/2009/9/ac" r="465" ht="15.75" x14ac:dyDescent="0.2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xmlns:x14ac="http://schemas.microsoft.com/office/spreadsheetml/2009/9/ac" r="466" ht="15.75" x14ac:dyDescent="0.2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xmlns:x14ac="http://schemas.microsoft.com/office/spreadsheetml/2009/9/ac" r="467" ht="15.75" x14ac:dyDescent="0.2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xmlns:x14ac="http://schemas.microsoft.com/office/spreadsheetml/2009/9/ac" r="468" ht="15.75" x14ac:dyDescent="0.2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xmlns:x14ac="http://schemas.microsoft.com/office/spreadsheetml/2009/9/ac" r="469" ht="15.75" x14ac:dyDescent="0.2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xmlns:x14ac="http://schemas.microsoft.com/office/spreadsheetml/2009/9/ac" r="470" ht="15.75" x14ac:dyDescent="0.2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xmlns:x14ac="http://schemas.microsoft.com/office/spreadsheetml/2009/9/ac" r="471" ht="15.75" x14ac:dyDescent="0.2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xmlns:x14ac="http://schemas.microsoft.com/office/spreadsheetml/2009/9/ac" r="472" ht="15.75" x14ac:dyDescent="0.2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xmlns:x14ac="http://schemas.microsoft.com/office/spreadsheetml/2009/9/ac" r="473" ht="15.75" x14ac:dyDescent="0.2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xmlns:x14ac="http://schemas.microsoft.com/office/spreadsheetml/2009/9/ac" r="474" ht="15.75" x14ac:dyDescent="0.2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xmlns:x14ac="http://schemas.microsoft.com/office/spreadsheetml/2009/9/ac" r="475" ht="15.75" x14ac:dyDescent="0.2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xmlns:x14ac="http://schemas.microsoft.com/office/spreadsheetml/2009/9/ac" r="476" ht="15.75" x14ac:dyDescent="0.2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xmlns:x14ac="http://schemas.microsoft.com/office/spreadsheetml/2009/9/ac" r="477" ht="15.75" x14ac:dyDescent="0.2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xmlns:x14ac="http://schemas.microsoft.com/office/spreadsheetml/2009/9/ac" r="478" ht="15.75" x14ac:dyDescent="0.2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xmlns:x14ac="http://schemas.microsoft.com/office/spreadsheetml/2009/9/ac" r="479" ht="15.75" x14ac:dyDescent="0.2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xmlns:x14ac="http://schemas.microsoft.com/office/spreadsheetml/2009/9/ac" r="480" ht="15.75" x14ac:dyDescent="0.2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xmlns:x14ac="http://schemas.microsoft.com/office/spreadsheetml/2009/9/ac" r="481" ht="15.75" x14ac:dyDescent="0.2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xmlns:x14ac="http://schemas.microsoft.com/office/spreadsheetml/2009/9/ac" r="482" ht="15.75" x14ac:dyDescent="0.2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xmlns:x14ac="http://schemas.microsoft.com/office/spreadsheetml/2009/9/ac" r="483" ht="15.75" x14ac:dyDescent="0.2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xmlns:x14ac="http://schemas.microsoft.com/office/spreadsheetml/2009/9/ac" r="484" ht="15.75" x14ac:dyDescent="0.2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xmlns:x14ac="http://schemas.microsoft.com/office/spreadsheetml/2009/9/ac" r="485" ht="15.75" x14ac:dyDescent="0.2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xmlns:x14ac="http://schemas.microsoft.com/office/spreadsheetml/2009/9/ac" r="486" ht="15.75" x14ac:dyDescent="0.2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xmlns:x14ac="http://schemas.microsoft.com/office/spreadsheetml/2009/9/ac" r="487" ht="15.75" x14ac:dyDescent="0.2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xmlns:x14ac="http://schemas.microsoft.com/office/spreadsheetml/2009/9/ac" r="488" ht="15.75" x14ac:dyDescent="0.2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1EFE6-7A31-43CE-A722-3F9BA56E2CB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8" customWidth="true"/>
    <col min="2" max="2" width="6.5" style="219" customWidth="true"/>
    <col min="3" max="3" width="14.125" style="220" customWidth="true"/>
    <col min="4" max="4" width="9.75" style="198" customWidth="true"/>
    <col min="5" max="5" width="8" style="221" customWidth="true"/>
    <col min="6" max="6" width="8" style="222" customWidth="true"/>
    <col min="7" max="7" width="8" style="223" customWidth="true"/>
    <col min="8" max="8" width="8" style="224" customWidth="true"/>
    <col min="9" max="9" width="8" style="217" customWidth="true"/>
    <col min="10" max="10" width="8" style="225" customWidth="true"/>
    <col min="11" max="11" width="8" style="226" customWidth="true"/>
    <col min="12" max="12" width="8" style="222" customWidth="true"/>
    <col min="13" max="13" width="8" style="227" customWidth="true"/>
    <col min="14" max="14" width="8" style="228" customWidth="true"/>
    <col min="15" max="19" width="8" style="198" customWidth="true"/>
    <col min="20" max="16384" width="9" style="198"/>
  </cols>
  <sheetData>
    <row xmlns:x14ac="http://schemas.microsoft.com/office/spreadsheetml/2009/9/ac" r="1" ht="20.25" customHeight="true" x14ac:dyDescent="0.2">
      <c r="A1" s="576" t="s">
        <v>274</v>
      </c>
      <c r="B1" s="577"/>
      <c r="C1" s="577"/>
      <c r="D1" s="577"/>
      <c r="E1" s="578" t="s">
        <v>50</v>
      </c>
      <c r="F1" s="579"/>
      <c r="G1" s="579"/>
      <c r="H1" s="579"/>
      <c r="I1" s="580"/>
      <c r="J1" s="581" t="s">
        <v>10</v>
      </c>
      <c r="K1" s="581"/>
      <c r="L1" s="581"/>
      <c r="M1" s="581"/>
      <c r="N1" s="581"/>
      <c r="O1" s="582" t="s">
        <v>11</v>
      </c>
      <c r="P1" s="583"/>
      <c r="Q1" s="583"/>
      <c r="R1" s="583"/>
      <c r="S1" s="584"/>
    </row>
    <row xmlns:x14ac="http://schemas.microsoft.com/office/spreadsheetml/2009/9/ac" r="2" x14ac:dyDescent="0.2">
      <c r="A2" s="577"/>
      <c r="B2" s="577"/>
      <c r="C2" s="577"/>
      <c r="D2" s="577"/>
      <c r="E2" s="199"/>
      <c r="F2" s="200"/>
      <c r="G2" s="229"/>
      <c r="H2" s="201"/>
      <c r="I2" s="230"/>
      <c r="J2" s="202"/>
      <c r="K2" s="200"/>
      <c r="L2" s="231"/>
      <c r="M2" s="201"/>
      <c r="N2" s="232"/>
      <c r="O2" s="199"/>
      <c r="P2" s="200"/>
      <c r="Q2" s="203"/>
      <c r="R2" s="201"/>
      <c r="S2" s="230"/>
    </row>
    <row xmlns:x14ac="http://schemas.microsoft.com/office/spreadsheetml/2009/9/ac" r="3" ht="134.25" customHeight="true" x14ac:dyDescent="0.2">
      <c r="A3" s="204" t="s">
        <v>9</v>
      </c>
      <c r="B3" s="205" t="s">
        <v>4</v>
      </c>
      <c r="C3" s="206" t="s">
        <v>8</v>
      </c>
      <c r="D3" s="207" t="s">
        <v>172</v>
      </c>
      <c r="E3" s="208" t="s">
        <v>25</v>
      </c>
      <c r="F3" s="209" t="s">
        <v>19</v>
      </c>
      <c r="G3" s="233" t="s">
        <v>158</v>
      </c>
      <c r="H3" s="210" t="s">
        <v>165</v>
      </c>
      <c r="I3" s="234" t="s">
        <v>36</v>
      </c>
      <c r="J3" s="211" t="s">
        <v>25</v>
      </c>
      <c r="K3" s="212" t="s">
        <v>19</v>
      </c>
      <c r="L3" s="235" t="s">
        <v>159</v>
      </c>
      <c r="M3" s="210" t="s">
        <v>165</v>
      </c>
      <c r="N3" s="236" t="s">
        <v>36</v>
      </c>
      <c r="O3" s="208" t="s">
        <v>25</v>
      </c>
      <c r="P3" s="209" t="s">
        <v>126</v>
      </c>
      <c r="Q3" s="213" t="s">
        <v>160</v>
      </c>
      <c r="R3" s="210" t="s">
        <v>165</v>
      </c>
      <c r="S3" s="234" t="s">
        <v>36</v>
      </c>
    </row>
    <row xmlns:x14ac="http://schemas.microsoft.com/office/spreadsheetml/2009/9/ac" r="4" x14ac:dyDescent="0.2">
      <c r="A4" s="334" t="str">
        <f>IF(ISBLANK(Regressions!A14), " ", Regressions!A14)</f>
        <v>Democratic Republic of the Congo</v>
      </c>
      <c r="B4" s="335">
        <f>IF(ISBLANK(Regressions!B14), " ", Regressions!B14)</f>
        <v>2000</v>
      </c>
      <c r="C4" s="214" t="str">
        <f>IF(ISBLANK(Regressions!C14), " ", Regressions!C14)</f>
        <v>National</v>
      </c>
      <c r="D4" s="336">
        <f>IF(ISBLANK(Regressions!D14), " ", Regressions!D14)</f>
        <v>19483790</v>
      </c>
      <c r="E4" s="215" t="e">
        <f>IF(ISNUMBER(Regressions!E14),ROUND(Regressions!E14, 1), NA())</f>
        <v>#N/A</v>
      </c>
      <c r="F4" s="337" t="e">
        <f>IF(ISNUMBER(Regressions!F14),ROUND(Regressions!F14, 1), NA())</f>
        <v>#N/A</v>
      </c>
      <c r="G4" s="237" t="e">
        <f>IF(ISNUMBER(Regressions!G14),ROUND(Regressions!G14, 1), NA())</f>
        <v>#N/A</v>
      </c>
      <c r="H4" s="338" t="e">
        <f>IF(ISNUMBER(Regressions!H14),ROUND(Regressions!H14, 1), NA())</f>
        <v>#N/A</v>
      </c>
      <c r="I4" s="238" t="e">
        <f>IF(ISNUMBER(Regressions!I14),ROUND(Regressions!I14, 1), NA())</f>
        <v>#N/A</v>
      </c>
      <c r="J4" s="339" t="e">
        <f>IF(ISNUMBER(Regressions!K14),ROUND(Regressions!K14, 1), NA())</f>
        <v>#N/A</v>
      </c>
      <c r="K4" s="337" t="e">
        <f>IF(ISNUMBER(Regressions!L14),ROUND(Regressions!L14, 1), NA())</f>
        <v>#N/A</v>
      </c>
      <c r="L4" s="239" t="e">
        <f>IF(ISNUMBER(Regressions!M14),ROUND(Regressions!M14, 1), NA())</f>
        <v>#N/A</v>
      </c>
      <c r="M4" s="338" t="e">
        <f>IF(ISNUMBER(Regressions!N14),ROUND(Regressions!N14, 1), NA())</f>
        <v>#N/A</v>
      </c>
      <c r="N4" s="238" t="e">
        <f>IF(ISNUMBER(Regressions!O14),ROUND(Regressions!O14, 1), NA())</f>
        <v>#N/A</v>
      </c>
      <c r="O4" s="339" t="e">
        <f>IF(ISNUMBER(Regressions!Q14),ROUND(Regressions!Q14, 1), NA())</f>
        <v>#N/A</v>
      </c>
      <c r="P4" s="337" t="e">
        <f>IF(ISNUMBER(Regressions!R14),ROUND(Regressions!R14, 1), NA())</f>
        <v>#N/A</v>
      </c>
      <c r="Q4" s="216" t="e">
        <f>IF(ISNUMBER(Regressions!S14),ROUND(Regressions!S14, 1), NA())</f>
        <v>#N/A</v>
      </c>
      <c r="R4" s="338" t="e">
        <f>IF(ISNUMBER(Regressions!T14),ROUND(Regressions!T14, 1), NA())</f>
        <v>#N/A</v>
      </c>
      <c r="S4" s="238" t="e">
        <f>IF(ISNUMBER(Regressions!U14),ROUND(Regressions!U14, 1), NA())</f>
        <v>#N/A</v>
      </c>
    </row>
    <row xmlns:x14ac="http://schemas.microsoft.com/office/spreadsheetml/2009/9/ac" r="5" x14ac:dyDescent="0.2">
      <c r="A5" s="334" t="str">
        <f>IF(ISBLANK(Regressions!A15), " ", Regressions!A15)</f>
        <v>Democratic Republic of the Congo</v>
      </c>
      <c r="B5" s="335">
        <f>IF(ISBLANK(Regressions!B15), " ", Regressions!B15)</f>
        <v>2001</v>
      </c>
      <c r="C5" s="340" t="str">
        <f>IF(ISBLANK(Regressions!C15), " ", Regressions!C15)</f>
        <v>National</v>
      </c>
      <c r="D5" s="336">
        <f>IF(ISBLANK(Regressions!D15), " ", Regressions!D15)</f>
        <v>20158904</v>
      </c>
      <c r="E5" s="215" t="e">
        <f>IF(ISNUMBER(Regressions!E15),ROUND(Regressions!E15, 1), NA())</f>
        <v>#N/A</v>
      </c>
      <c r="F5" s="337" t="e">
        <f>IF(ISNUMBER(Regressions!F15),ROUND(Regressions!F15, 1), NA())</f>
        <v>#N/A</v>
      </c>
      <c r="G5" s="237" t="e">
        <f>IF(ISNUMBER(Regressions!G15),ROUND(Regressions!G15, 1), NA())</f>
        <v>#N/A</v>
      </c>
      <c r="H5" s="338" t="e">
        <f>IF(ISNUMBER(Regressions!H15),ROUND(Regressions!H15, 1), NA())</f>
        <v>#N/A</v>
      </c>
      <c r="I5" s="238" t="e">
        <f>IF(ISNUMBER(Regressions!I15),ROUND(Regressions!I15, 1), NA())</f>
        <v>#N/A</v>
      </c>
      <c r="J5" s="339" t="e">
        <f>IF(ISNUMBER(Regressions!K15),ROUND(Regressions!K15, 1), NA())</f>
        <v>#N/A</v>
      </c>
      <c r="K5" s="337" t="e">
        <f>IF(ISNUMBER(Regressions!L15),ROUND(Regressions!L15, 1), NA())</f>
        <v>#N/A</v>
      </c>
      <c r="L5" s="239" t="e">
        <f>IF(ISNUMBER(Regressions!M15),ROUND(Regressions!M15, 1), NA())</f>
        <v>#N/A</v>
      </c>
      <c r="M5" s="338" t="e">
        <f>IF(ISNUMBER(Regressions!N15),ROUND(Regressions!N15, 1), NA())</f>
        <v>#N/A</v>
      </c>
      <c r="N5" s="238" t="e">
        <f>IF(ISNUMBER(Regressions!O15),ROUND(Regressions!O15, 1), NA())</f>
        <v>#N/A</v>
      </c>
      <c r="O5" s="339" t="e">
        <f>IF(ISNUMBER(Regressions!Q15),ROUND(Regressions!Q15, 1), NA())</f>
        <v>#N/A</v>
      </c>
      <c r="P5" s="337" t="e">
        <f>IF(ISNUMBER(Regressions!R15),ROUND(Regressions!R15, 1), NA())</f>
        <v>#N/A</v>
      </c>
      <c r="Q5" s="216" t="e">
        <f>IF(ISNUMBER(Regressions!S15),ROUND(Regressions!S15, 1), NA())</f>
        <v>#N/A</v>
      </c>
      <c r="R5" s="338" t="e">
        <f>IF(ISNUMBER(Regressions!T15),ROUND(Regressions!T15, 1), NA())</f>
        <v>#N/A</v>
      </c>
      <c r="S5" s="238" t="e">
        <f>IF(ISNUMBER(Regressions!U15),ROUND(Regressions!U15, 1), NA())</f>
        <v>#N/A</v>
      </c>
      <c r="T5" s="217"/>
      <c r="U5" s="217"/>
      <c r="V5" s="217"/>
      <c r="W5" s="217"/>
      <c r="X5" s="217"/>
      <c r="Y5" s="217"/>
      <c r="Z5" s="217"/>
      <c r="AA5" s="217"/>
    </row>
    <row xmlns:x14ac="http://schemas.microsoft.com/office/spreadsheetml/2009/9/ac" r="6" x14ac:dyDescent="0.2">
      <c r="A6" s="334" t="str">
        <f>IF(ISBLANK(Regressions!A16), " ", Regressions!A16)</f>
        <v>Democratic Republic of the Congo</v>
      </c>
      <c r="B6" s="335">
        <f>IF(ISBLANK(Regressions!B16), " ", Regressions!B16)</f>
        <v>2002</v>
      </c>
      <c r="C6" s="340" t="str">
        <f>IF(ISBLANK(Regressions!C16), " ", Regressions!C16)</f>
        <v>National</v>
      </c>
      <c r="D6" s="336">
        <f>IF(ISBLANK(Regressions!D16), " ", Regressions!D16)</f>
        <v>20820228</v>
      </c>
      <c r="E6" s="215" t="e">
        <f>IF(ISNUMBER(Regressions!E16),ROUND(Regressions!E16, 1), NA())</f>
        <v>#N/A</v>
      </c>
      <c r="F6" s="337" t="e">
        <f>IF(ISNUMBER(Regressions!F16),ROUND(Regressions!F16, 1), NA())</f>
        <v>#N/A</v>
      </c>
      <c r="G6" s="237" t="e">
        <f>IF(ISNUMBER(Regressions!G16),ROUND(Regressions!G16, 1), NA())</f>
        <v>#N/A</v>
      </c>
      <c r="H6" s="338" t="e">
        <f>IF(ISNUMBER(Regressions!H16),ROUND(Regressions!H16, 1), NA())</f>
        <v>#N/A</v>
      </c>
      <c r="I6" s="238" t="e">
        <f>IF(ISNUMBER(Regressions!I16),ROUND(Regressions!I16, 1), NA())</f>
        <v>#N/A</v>
      </c>
      <c r="J6" s="339" t="e">
        <f>IF(ISNUMBER(Regressions!K16),ROUND(Regressions!K16, 1), NA())</f>
        <v>#N/A</v>
      </c>
      <c r="K6" s="337" t="e">
        <f>IF(ISNUMBER(Regressions!L16),ROUND(Regressions!L16, 1), NA())</f>
        <v>#N/A</v>
      </c>
      <c r="L6" s="239" t="e">
        <f>IF(ISNUMBER(Regressions!M16),ROUND(Regressions!M16, 1), NA())</f>
        <v>#N/A</v>
      </c>
      <c r="M6" s="338" t="e">
        <f>IF(ISNUMBER(Regressions!N16),ROUND(Regressions!N16, 1), NA())</f>
        <v>#N/A</v>
      </c>
      <c r="N6" s="238" t="e">
        <f>IF(ISNUMBER(Regressions!O16),ROUND(Regressions!O16, 1), NA())</f>
        <v>#N/A</v>
      </c>
      <c r="O6" s="339" t="e">
        <f>IF(ISNUMBER(Regressions!Q16),ROUND(Regressions!Q16, 1), NA())</f>
        <v>#N/A</v>
      </c>
      <c r="P6" s="337" t="e">
        <f>IF(ISNUMBER(Regressions!R16),ROUND(Regressions!R16, 1), NA())</f>
        <v>#N/A</v>
      </c>
      <c r="Q6" s="216" t="e">
        <f>IF(ISNUMBER(Regressions!S16),ROUND(Regressions!S16, 1), NA())</f>
        <v>#N/A</v>
      </c>
      <c r="R6" s="338" t="e">
        <f>IF(ISNUMBER(Regressions!T16),ROUND(Regressions!T16, 1), NA())</f>
        <v>#N/A</v>
      </c>
      <c r="S6" s="238" t="e">
        <f>IF(ISNUMBER(Regressions!U16),ROUND(Regressions!U16, 1), NA())</f>
        <v>#N/A</v>
      </c>
      <c r="T6" s="217"/>
      <c r="U6" s="217"/>
      <c r="V6" s="217"/>
      <c r="W6" s="217"/>
      <c r="X6" s="217"/>
      <c r="Y6" s="217"/>
      <c r="Z6" s="217"/>
      <c r="AA6" s="217"/>
    </row>
    <row xmlns:x14ac="http://schemas.microsoft.com/office/spreadsheetml/2009/9/ac" r="7" x14ac:dyDescent="0.2">
      <c r="A7" s="334" t="str">
        <f>IF(ISBLANK(Regressions!A17), " ", Regressions!A17)</f>
        <v>Democratic Republic of the Congo</v>
      </c>
      <c r="B7" s="335">
        <f>IF(ISBLANK(Regressions!B17), " ", Regressions!B17)</f>
        <v>2003</v>
      </c>
      <c r="C7" s="340" t="str">
        <f>IF(ISBLANK(Regressions!C17), " ", Regressions!C17)</f>
        <v>National</v>
      </c>
      <c r="D7" s="336">
        <f>IF(ISBLANK(Regressions!D17), " ", Regressions!D17)</f>
        <v>21489532</v>
      </c>
      <c r="E7" s="215" t="e">
        <f>IF(ISNUMBER(Regressions!E17),ROUND(Regressions!E17, 1), NA())</f>
        <v>#N/A</v>
      </c>
      <c r="F7" s="337" t="e">
        <f>IF(ISNUMBER(Regressions!F17),ROUND(Regressions!F17, 1), NA())</f>
        <v>#N/A</v>
      </c>
      <c r="G7" s="237" t="e">
        <f>IF(ISNUMBER(Regressions!G17),ROUND(Regressions!G17, 1), NA())</f>
        <v>#N/A</v>
      </c>
      <c r="H7" s="338" t="e">
        <f>IF(ISNUMBER(Regressions!H17),ROUND(Regressions!H17, 1), NA())</f>
        <v>#N/A</v>
      </c>
      <c r="I7" s="238" t="e">
        <f>IF(ISNUMBER(Regressions!I17),ROUND(Regressions!I17, 1), NA())</f>
        <v>#N/A</v>
      </c>
      <c r="J7" s="339" t="e">
        <f>IF(ISNUMBER(Regressions!K17),ROUND(Regressions!K17, 1), NA())</f>
        <v>#N/A</v>
      </c>
      <c r="K7" s="337" t="e">
        <f>IF(ISNUMBER(Regressions!L17),ROUND(Regressions!L17, 1), NA())</f>
        <v>#N/A</v>
      </c>
      <c r="L7" s="239" t="e">
        <f>IF(ISNUMBER(Regressions!M17),ROUND(Regressions!M17, 1), NA())</f>
        <v>#N/A</v>
      </c>
      <c r="M7" s="338" t="e">
        <f>IF(ISNUMBER(Regressions!N17),ROUND(Regressions!N17, 1), NA())</f>
        <v>#N/A</v>
      </c>
      <c r="N7" s="238" t="e">
        <f>IF(ISNUMBER(Regressions!O17),ROUND(Regressions!O17, 1), NA())</f>
        <v>#N/A</v>
      </c>
      <c r="O7" s="339" t="e">
        <f>IF(ISNUMBER(Regressions!Q17),ROUND(Regressions!Q17, 1), NA())</f>
        <v>#N/A</v>
      </c>
      <c r="P7" s="337" t="e">
        <f>IF(ISNUMBER(Regressions!R17),ROUND(Regressions!R17, 1), NA())</f>
        <v>#N/A</v>
      </c>
      <c r="Q7" s="216" t="e">
        <f>IF(ISNUMBER(Regressions!S17),ROUND(Regressions!S17, 1), NA())</f>
        <v>#N/A</v>
      </c>
      <c r="R7" s="338" t="e">
        <f>IF(ISNUMBER(Regressions!T17),ROUND(Regressions!T17, 1), NA())</f>
        <v>#N/A</v>
      </c>
      <c r="S7" s="238" t="e">
        <f>IF(ISNUMBER(Regressions!U17),ROUND(Regressions!U17, 1), NA())</f>
        <v>#N/A</v>
      </c>
      <c r="T7" s="217"/>
      <c r="U7" s="217"/>
      <c r="V7" s="217"/>
      <c r="W7" s="217"/>
      <c r="X7" s="217"/>
      <c r="Y7" s="217"/>
      <c r="Z7" s="217"/>
      <c r="AA7" s="217"/>
    </row>
    <row xmlns:x14ac="http://schemas.microsoft.com/office/spreadsheetml/2009/9/ac" r="8" x14ac:dyDescent="0.2">
      <c r="A8" s="334" t="str">
        <f>IF(ISBLANK(Regressions!A18), " ", Regressions!A18)</f>
        <v>Democratic Republic of the Congo</v>
      </c>
      <c r="B8" s="335">
        <f>IF(ISBLANK(Regressions!B18), " ", Regressions!B18)</f>
        <v>2004</v>
      </c>
      <c r="C8" s="340" t="str">
        <f>IF(ISBLANK(Regressions!C18), " ", Regressions!C18)</f>
        <v>National</v>
      </c>
      <c r="D8" s="336">
        <f>IF(ISBLANK(Regressions!D18), " ", Regressions!D18)</f>
        <v>22159920</v>
      </c>
      <c r="E8" s="215" t="e">
        <f>IF(ISNUMBER(Regressions!E18),ROUND(Regressions!E18, 1), NA())</f>
        <v>#N/A</v>
      </c>
      <c r="F8" s="337">
        <f>IF(ISNUMBER(Regressions!F18),ROUND(Regressions!F18, 1), NA())</f>
        <v>37.5</v>
      </c>
      <c r="G8" s="237" t="e">
        <f>IF(ISNUMBER(Regressions!G18),ROUND(Regressions!G18, 1), NA())</f>
        <v>#N/A</v>
      </c>
      <c r="H8" s="338" t="e">
        <f>IF(ISNUMBER(Regressions!H18),ROUND(Regressions!H18, 1), NA())</f>
        <v>#N/A</v>
      </c>
      <c r="I8" s="238">
        <f>IF(ISNUMBER(Regressions!I18),ROUND(Regressions!I18, 1), NA())</f>
        <v>62.5</v>
      </c>
      <c r="J8" s="339">
        <f>IF(ISNUMBER(Regressions!K18),ROUND(Regressions!K18, 1), NA())</f>
        <v>71.900000000000006</v>
      </c>
      <c r="K8" s="337" t="e">
        <f>IF(ISNUMBER(Regressions!L18),ROUND(Regressions!L18, 1), NA())</f>
        <v>#N/A</v>
      </c>
      <c r="L8" s="239" t="e">
        <f>IF(ISNUMBER(Regressions!M18),ROUND(Regressions!M18, 1), NA())</f>
        <v>#N/A</v>
      </c>
      <c r="M8" s="338" t="e">
        <f>IF(ISNUMBER(Regressions!N18),ROUND(Regressions!N18, 1), NA())</f>
        <v>#N/A</v>
      </c>
      <c r="N8" s="238">
        <f>IF(ISNUMBER(Regressions!O18),ROUND(Regressions!O18, 1), NA())</f>
        <v>28.1</v>
      </c>
      <c r="O8" s="339" t="e">
        <f>IF(ISNUMBER(Regressions!Q18),ROUND(Regressions!Q18, 1), NA())</f>
        <v>#N/A</v>
      </c>
      <c r="P8" s="337" t="e">
        <f>IF(ISNUMBER(Regressions!R18),ROUND(Regressions!R18, 1), NA())</f>
        <v>#N/A</v>
      </c>
      <c r="Q8" s="216" t="e">
        <f>IF(ISNUMBER(Regressions!S18),ROUND(Regressions!S18, 1), NA())</f>
        <v>#N/A</v>
      </c>
      <c r="R8" s="338" t="e">
        <f>IF(ISNUMBER(Regressions!T18),ROUND(Regressions!T18, 1), NA())</f>
        <v>#N/A</v>
      </c>
      <c r="S8" s="238" t="e">
        <f>IF(ISNUMBER(Regressions!U18),ROUND(Regressions!U18, 1), NA())</f>
        <v>#N/A</v>
      </c>
      <c r="T8" s="217"/>
      <c r="U8" s="217"/>
      <c r="V8" s="217"/>
      <c r="W8" s="217"/>
      <c r="X8" s="217"/>
      <c r="Y8" s="217"/>
      <c r="Z8" s="217"/>
      <c r="AA8" s="217"/>
    </row>
    <row xmlns:x14ac="http://schemas.microsoft.com/office/spreadsheetml/2009/9/ac" r="9" x14ac:dyDescent="0.2">
      <c r="A9" s="334" t="str">
        <f>IF(ISBLANK(Regressions!A19), " ", Regressions!A19)</f>
        <v>Democratic Republic of the Congo</v>
      </c>
      <c r="B9" s="335">
        <f>IF(ISBLANK(Regressions!B19), " ", Regressions!B19)</f>
        <v>2005</v>
      </c>
      <c r="C9" s="340" t="str">
        <f>IF(ISBLANK(Regressions!C19), " ", Regressions!C19)</f>
        <v>National</v>
      </c>
      <c r="D9" s="336">
        <f>IF(ISBLANK(Regressions!D19), " ", Regressions!D19)</f>
        <v>22860144</v>
      </c>
      <c r="E9" s="215" t="e">
        <f>IF(ISNUMBER(Regressions!E19),ROUND(Regressions!E19, 1), NA())</f>
        <v>#N/A</v>
      </c>
      <c r="F9" s="337">
        <f>IF(ISNUMBER(Regressions!F19),ROUND(Regressions!F19, 1), NA())</f>
        <v>37.5</v>
      </c>
      <c r="G9" s="237" t="e">
        <f>IF(ISNUMBER(Regressions!G19),ROUND(Regressions!G19, 1), NA())</f>
        <v>#N/A</v>
      </c>
      <c r="H9" s="338" t="e">
        <f>IF(ISNUMBER(Regressions!H19),ROUND(Regressions!H19, 1), NA())</f>
        <v>#N/A</v>
      </c>
      <c r="I9" s="238">
        <f>IF(ISNUMBER(Regressions!I19),ROUND(Regressions!I19, 1), NA())</f>
        <v>62.5</v>
      </c>
      <c r="J9" s="339">
        <f>IF(ISNUMBER(Regressions!K19),ROUND(Regressions!K19, 1), NA())</f>
        <v>71.900000000000006</v>
      </c>
      <c r="K9" s="337" t="e">
        <f>IF(ISNUMBER(Regressions!L19),ROUND(Regressions!L19, 1), NA())</f>
        <v>#N/A</v>
      </c>
      <c r="L9" s="239" t="e">
        <f>IF(ISNUMBER(Regressions!M19),ROUND(Regressions!M19, 1), NA())</f>
        <v>#N/A</v>
      </c>
      <c r="M9" s="338" t="e">
        <f>IF(ISNUMBER(Regressions!N19),ROUND(Regressions!N19, 1), NA())</f>
        <v>#N/A</v>
      </c>
      <c r="N9" s="238">
        <f>IF(ISNUMBER(Regressions!O19),ROUND(Regressions!O19, 1), NA())</f>
        <v>28.1</v>
      </c>
      <c r="O9" s="339" t="e">
        <f>IF(ISNUMBER(Regressions!Q19),ROUND(Regressions!Q19, 1), NA())</f>
        <v>#N/A</v>
      </c>
      <c r="P9" s="337" t="e">
        <f>IF(ISNUMBER(Regressions!R19),ROUND(Regressions!R19, 1), NA())</f>
        <v>#N/A</v>
      </c>
      <c r="Q9" s="216" t="e">
        <f>IF(ISNUMBER(Regressions!S19),ROUND(Regressions!S19, 1), NA())</f>
        <v>#N/A</v>
      </c>
      <c r="R9" s="338" t="e">
        <f>IF(ISNUMBER(Regressions!T19),ROUND(Regressions!T19, 1), NA())</f>
        <v>#N/A</v>
      </c>
      <c r="S9" s="238" t="e">
        <f>IF(ISNUMBER(Regressions!U19),ROUND(Regressions!U19, 1), NA())</f>
        <v>#N/A</v>
      </c>
    </row>
    <row xmlns:x14ac="http://schemas.microsoft.com/office/spreadsheetml/2009/9/ac" r="10" x14ac:dyDescent="0.2">
      <c r="A10" s="334" t="str">
        <f>IF(ISBLANK(Regressions!A20), " ", Regressions!A20)</f>
        <v>Democratic Republic of the Congo</v>
      </c>
      <c r="B10" s="335">
        <f>IF(ISBLANK(Regressions!B20), " ", Regressions!B20)</f>
        <v>2006</v>
      </c>
      <c r="C10" s="340" t="str">
        <f>IF(ISBLANK(Regressions!C20), " ", Regressions!C20)</f>
        <v>National</v>
      </c>
      <c r="D10" s="336">
        <f>IF(ISBLANK(Regressions!D20), " ", Regressions!D20)</f>
        <v>23584608</v>
      </c>
      <c r="E10" s="215" t="e">
        <f>IF(ISNUMBER(Regressions!E20),ROUND(Regressions!E20, 1), NA())</f>
        <v>#N/A</v>
      </c>
      <c r="F10" s="337">
        <f>IF(ISNUMBER(Regressions!F20),ROUND(Regressions!F20, 1), NA())</f>
        <v>37.5</v>
      </c>
      <c r="G10" s="237" t="e">
        <f>IF(ISNUMBER(Regressions!G20),ROUND(Regressions!G20, 1), NA())</f>
        <v>#N/A</v>
      </c>
      <c r="H10" s="338" t="e">
        <f>IF(ISNUMBER(Regressions!H20),ROUND(Regressions!H20, 1), NA())</f>
        <v>#N/A</v>
      </c>
      <c r="I10" s="238">
        <f>IF(ISNUMBER(Regressions!I20),ROUND(Regressions!I20, 1), NA())</f>
        <v>62.5</v>
      </c>
      <c r="J10" s="339">
        <f>IF(ISNUMBER(Regressions!K20),ROUND(Regressions!K20, 1), NA())</f>
        <v>71.900000000000006</v>
      </c>
      <c r="K10" s="337" t="e">
        <f>IF(ISNUMBER(Regressions!L20),ROUND(Regressions!L20, 1), NA())</f>
        <v>#N/A</v>
      </c>
      <c r="L10" s="239" t="e">
        <f>IF(ISNUMBER(Regressions!M20),ROUND(Regressions!M20, 1), NA())</f>
        <v>#N/A</v>
      </c>
      <c r="M10" s="338" t="e">
        <f>IF(ISNUMBER(Regressions!N20),ROUND(Regressions!N20, 1), NA())</f>
        <v>#N/A</v>
      </c>
      <c r="N10" s="238">
        <f>IF(ISNUMBER(Regressions!O20),ROUND(Regressions!O20, 1), NA())</f>
        <v>28.1</v>
      </c>
      <c r="O10" s="339" t="e">
        <f>IF(ISNUMBER(Regressions!Q20),ROUND(Regressions!Q20, 1), NA())</f>
        <v>#N/A</v>
      </c>
      <c r="P10" s="337" t="e">
        <f>IF(ISNUMBER(Regressions!R20),ROUND(Regressions!R20, 1), NA())</f>
        <v>#N/A</v>
      </c>
      <c r="Q10" s="216" t="e">
        <f>IF(ISNUMBER(Regressions!S20),ROUND(Regressions!S20, 1), NA())</f>
        <v>#N/A</v>
      </c>
      <c r="R10" s="338" t="e">
        <f>IF(ISNUMBER(Regressions!T20),ROUND(Regressions!T20, 1), NA())</f>
        <v>#N/A</v>
      </c>
      <c r="S10" s="238" t="e">
        <f>IF(ISNUMBER(Regressions!U20),ROUND(Regressions!U20, 1), NA())</f>
        <v>#N/A</v>
      </c>
    </row>
    <row xmlns:x14ac="http://schemas.microsoft.com/office/spreadsheetml/2009/9/ac" r="11" x14ac:dyDescent="0.2">
      <c r="A11" s="334" t="str">
        <f>IF(ISBLANK(Regressions!A21), " ", Regressions!A21)</f>
        <v>Democratic Republic of the Congo</v>
      </c>
      <c r="B11" s="335">
        <f>IF(ISBLANK(Regressions!B21), " ", Regressions!B21)</f>
        <v>2007</v>
      </c>
      <c r="C11" s="340" t="str">
        <f>IF(ISBLANK(Regressions!C21), " ", Regressions!C21)</f>
        <v>National</v>
      </c>
      <c r="D11" s="336">
        <f>IF(ISBLANK(Regressions!D21), " ", Regressions!D21)</f>
        <v>24342264</v>
      </c>
      <c r="E11" s="215" t="e">
        <f>IF(ISNUMBER(Regressions!E21),ROUND(Regressions!E21, 1), NA())</f>
        <v>#N/A</v>
      </c>
      <c r="F11" s="337">
        <f>IF(ISNUMBER(Regressions!F21),ROUND(Regressions!F21, 1), NA())</f>
        <v>37.5</v>
      </c>
      <c r="G11" s="237" t="e">
        <f>IF(ISNUMBER(Regressions!G21),ROUND(Regressions!G21, 1), NA())</f>
        <v>#N/A</v>
      </c>
      <c r="H11" s="338" t="e">
        <f>IF(ISNUMBER(Regressions!H21),ROUND(Regressions!H21, 1), NA())</f>
        <v>#N/A</v>
      </c>
      <c r="I11" s="238">
        <f>IF(ISNUMBER(Regressions!I21),ROUND(Regressions!I21, 1), NA())</f>
        <v>62.5</v>
      </c>
      <c r="J11" s="339">
        <f>IF(ISNUMBER(Regressions!K21),ROUND(Regressions!K21, 1), NA())</f>
        <v>71.900000000000006</v>
      </c>
      <c r="K11" s="337" t="e">
        <f>IF(ISNUMBER(Regressions!L21),ROUND(Regressions!L21, 1), NA())</f>
        <v>#N/A</v>
      </c>
      <c r="L11" s="239" t="e">
        <f>IF(ISNUMBER(Regressions!M21),ROUND(Regressions!M21, 1), NA())</f>
        <v>#N/A</v>
      </c>
      <c r="M11" s="338" t="e">
        <f>IF(ISNUMBER(Regressions!N21),ROUND(Regressions!N21, 1), NA())</f>
        <v>#N/A</v>
      </c>
      <c r="N11" s="238">
        <f>IF(ISNUMBER(Regressions!O21),ROUND(Regressions!O21, 1), NA())</f>
        <v>28.1</v>
      </c>
      <c r="O11" s="339" t="e">
        <f>IF(ISNUMBER(Regressions!Q21),ROUND(Regressions!Q21, 1), NA())</f>
        <v>#N/A</v>
      </c>
      <c r="P11" s="337" t="e">
        <f>IF(ISNUMBER(Regressions!R21),ROUND(Regressions!R21, 1), NA())</f>
        <v>#N/A</v>
      </c>
      <c r="Q11" s="216" t="e">
        <f>IF(ISNUMBER(Regressions!S21),ROUND(Regressions!S21, 1), NA())</f>
        <v>#N/A</v>
      </c>
      <c r="R11" s="338" t="e">
        <f>IF(ISNUMBER(Regressions!T21),ROUND(Regressions!T21, 1), NA())</f>
        <v>#N/A</v>
      </c>
      <c r="S11" s="238" t="e">
        <f>IF(ISNUMBER(Regressions!U21),ROUND(Regressions!U21, 1), NA())</f>
        <v>#N/A</v>
      </c>
    </row>
    <row xmlns:x14ac="http://schemas.microsoft.com/office/spreadsheetml/2009/9/ac" r="12" x14ac:dyDescent="0.2">
      <c r="A12" s="334" t="str">
        <f>IF(ISBLANK(Regressions!A22), " ", Regressions!A22)</f>
        <v>Democratic Republic of the Congo</v>
      </c>
      <c r="B12" s="335">
        <f>IF(ISBLANK(Regressions!B22), " ", Regressions!B22)</f>
        <v>2008</v>
      </c>
      <c r="C12" s="340" t="str">
        <f>IF(ISBLANK(Regressions!C22), " ", Regressions!C22)</f>
        <v>National</v>
      </c>
      <c r="D12" s="336">
        <f>IF(ISBLANK(Regressions!D22), " ", Regressions!D22)</f>
        <v>25116196</v>
      </c>
      <c r="E12" s="215" t="e">
        <f>IF(ISNUMBER(Regressions!E22),ROUND(Regressions!E22, 1), NA())</f>
        <v>#N/A</v>
      </c>
      <c r="F12" s="337">
        <f>IF(ISNUMBER(Regressions!F22),ROUND(Regressions!F22, 1), NA())</f>
        <v>37.5</v>
      </c>
      <c r="G12" s="237" t="e">
        <f>IF(ISNUMBER(Regressions!G22),ROUND(Regressions!G22, 1), NA())</f>
        <v>#N/A</v>
      </c>
      <c r="H12" s="338" t="e">
        <f>IF(ISNUMBER(Regressions!H22),ROUND(Regressions!H22, 1), NA())</f>
        <v>#N/A</v>
      </c>
      <c r="I12" s="238">
        <f>IF(ISNUMBER(Regressions!I22),ROUND(Regressions!I22, 1), NA())</f>
        <v>62.5</v>
      </c>
      <c r="J12" s="339">
        <f>IF(ISNUMBER(Regressions!K22),ROUND(Regressions!K22, 1), NA())</f>
        <v>71.900000000000006</v>
      </c>
      <c r="K12" s="337" t="e">
        <f>IF(ISNUMBER(Regressions!L22),ROUND(Regressions!L22, 1), NA())</f>
        <v>#N/A</v>
      </c>
      <c r="L12" s="239" t="e">
        <f>IF(ISNUMBER(Regressions!M22),ROUND(Regressions!M22, 1), NA())</f>
        <v>#N/A</v>
      </c>
      <c r="M12" s="338" t="e">
        <f>IF(ISNUMBER(Regressions!N22),ROUND(Regressions!N22, 1), NA())</f>
        <v>#N/A</v>
      </c>
      <c r="N12" s="238">
        <f>IF(ISNUMBER(Regressions!O22),ROUND(Regressions!O22, 1), NA())</f>
        <v>28.1</v>
      </c>
      <c r="O12" s="339" t="e">
        <f>IF(ISNUMBER(Regressions!Q22),ROUND(Regressions!Q22, 1), NA())</f>
        <v>#N/A</v>
      </c>
      <c r="P12" s="337" t="e">
        <f>IF(ISNUMBER(Regressions!R22),ROUND(Regressions!R22, 1), NA())</f>
        <v>#N/A</v>
      </c>
      <c r="Q12" s="216" t="e">
        <f>IF(ISNUMBER(Regressions!S22),ROUND(Regressions!S22, 1), NA())</f>
        <v>#N/A</v>
      </c>
      <c r="R12" s="338" t="e">
        <f>IF(ISNUMBER(Regressions!T22),ROUND(Regressions!T22, 1), NA())</f>
        <v>#N/A</v>
      </c>
      <c r="S12" s="238" t="e">
        <f>IF(ISNUMBER(Regressions!U22),ROUND(Regressions!U22, 1), NA())</f>
        <v>#N/A</v>
      </c>
    </row>
    <row xmlns:x14ac="http://schemas.microsoft.com/office/spreadsheetml/2009/9/ac" r="13" x14ac:dyDescent="0.2">
      <c r="A13" s="334" t="str">
        <f>IF(ISBLANK(Regressions!A23), " ", Regressions!A23)</f>
        <v>Democratic Republic of the Congo</v>
      </c>
      <c r="B13" s="335">
        <f>IF(ISBLANK(Regressions!B23), " ", Regressions!B23)</f>
        <v>2009</v>
      </c>
      <c r="C13" s="340" t="str">
        <f>IF(ISBLANK(Regressions!C23), " ", Regressions!C23)</f>
        <v>National</v>
      </c>
      <c r="D13" s="336">
        <f>IF(ISBLANK(Regressions!D23), " ", Regressions!D23)</f>
        <v>25925588</v>
      </c>
      <c r="E13" s="215" t="e">
        <f>IF(ISNUMBER(Regressions!E23),ROUND(Regressions!E23, 1), NA())</f>
        <v>#N/A</v>
      </c>
      <c r="F13" s="337">
        <f>IF(ISNUMBER(Regressions!F23),ROUND(Regressions!F23, 1), NA())</f>
        <v>37.9</v>
      </c>
      <c r="G13" s="237" t="e">
        <f>IF(ISNUMBER(Regressions!G23),ROUND(Regressions!G23, 1), NA())</f>
        <v>#N/A</v>
      </c>
      <c r="H13" s="338" t="e">
        <f>IF(ISNUMBER(Regressions!H23),ROUND(Regressions!H23, 1), NA())</f>
        <v>#N/A</v>
      </c>
      <c r="I13" s="238">
        <f>IF(ISNUMBER(Regressions!I23),ROUND(Regressions!I23, 1), NA())</f>
        <v>62.1</v>
      </c>
      <c r="J13" s="339">
        <f>IF(ISNUMBER(Regressions!K23),ROUND(Regressions!K23, 1), NA())</f>
        <v>73</v>
      </c>
      <c r="K13" s="337" t="e">
        <f>IF(ISNUMBER(Regressions!L23),ROUND(Regressions!L23, 1), NA())</f>
        <v>#N/A</v>
      </c>
      <c r="L13" s="239" t="e">
        <f>IF(ISNUMBER(Regressions!M23),ROUND(Regressions!M23, 1), NA())</f>
        <v>#N/A</v>
      </c>
      <c r="M13" s="338" t="e">
        <f>IF(ISNUMBER(Regressions!N23),ROUND(Regressions!N23, 1), NA())</f>
        <v>#N/A</v>
      </c>
      <c r="N13" s="238">
        <f>IF(ISNUMBER(Regressions!O23),ROUND(Regressions!O23, 1), NA())</f>
        <v>27</v>
      </c>
      <c r="O13" s="339" t="e">
        <f>IF(ISNUMBER(Regressions!Q23),ROUND(Regressions!Q23, 1), NA())</f>
        <v>#N/A</v>
      </c>
      <c r="P13" s="337" t="e">
        <f>IF(ISNUMBER(Regressions!R23),ROUND(Regressions!R23, 1), NA())</f>
        <v>#N/A</v>
      </c>
      <c r="Q13" s="216" t="e">
        <f>IF(ISNUMBER(Regressions!S23),ROUND(Regressions!S23, 1), NA())</f>
        <v>#N/A</v>
      </c>
      <c r="R13" s="338" t="e">
        <f>IF(ISNUMBER(Regressions!T23),ROUND(Regressions!T23, 1), NA())</f>
        <v>#N/A</v>
      </c>
      <c r="S13" s="238" t="e">
        <f>IF(ISNUMBER(Regressions!U23),ROUND(Regressions!U23, 1), NA())</f>
        <v>#N/A</v>
      </c>
    </row>
    <row xmlns:x14ac="http://schemas.microsoft.com/office/spreadsheetml/2009/9/ac" r="14" x14ac:dyDescent="0.2">
      <c r="A14" s="334" t="str">
        <f>IF(ISBLANK(Regressions!A24), " ", Regressions!A24)</f>
        <v>Democratic Republic of the Congo</v>
      </c>
      <c r="B14" s="335">
        <f>IF(ISBLANK(Regressions!B24), " ", Regressions!B24)</f>
        <v>2010</v>
      </c>
      <c r="C14" s="340" t="str">
        <f>IF(ISBLANK(Regressions!C24), " ", Regressions!C24)</f>
        <v>National</v>
      </c>
      <c r="D14" s="336">
        <f>IF(ISBLANK(Regressions!D24), " ", Regressions!D24)</f>
        <v>26774148</v>
      </c>
      <c r="E14" s="215" t="e">
        <f>IF(ISNUMBER(Regressions!E24),ROUND(Regressions!E24, 1), NA())</f>
        <v>#N/A</v>
      </c>
      <c r="F14" s="337">
        <f>IF(ISNUMBER(Regressions!F24),ROUND(Regressions!F24, 1), NA())</f>
        <v>38.299999999999997</v>
      </c>
      <c r="G14" s="237" t="e">
        <f>IF(ISNUMBER(Regressions!G24),ROUND(Regressions!G24, 1), NA())</f>
        <v>#N/A</v>
      </c>
      <c r="H14" s="338" t="e">
        <f>IF(ISNUMBER(Regressions!H24),ROUND(Regressions!H24, 1), NA())</f>
        <v>#N/A</v>
      </c>
      <c r="I14" s="238">
        <f>IF(ISNUMBER(Regressions!I24),ROUND(Regressions!I24, 1), NA())</f>
        <v>61.7</v>
      </c>
      <c r="J14" s="339">
        <f>IF(ISNUMBER(Regressions!K24),ROUND(Regressions!K24, 1), NA())</f>
        <v>74.099999999999994</v>
      </c>
      <c r="K14" s="337" t="e">
        <f>IF(ISNUMBER(Regressions!L24),ROUND(Regressions!L24, 1), NA())</f>
        <v>#N/A</v>
      </c>
      <c r="L14" s="239" t="e">
        <f>IF(ISNUMBER(Regressions!M24),ROUND(Regressions!M24, 1), NA())</f>
        <v>#N/A</v>
      </c>
      <c r="M14" s="338" t="e">
        <f>IF(ISNUMBER(Regressions!N24),ROUND(Regressions!N24, 1), NA())</f>
        <v>#N/A</v>
      </c>
      <c r="N14" s="238">
        <f>IF(ISNUMBER(Regressions!O24),ROUND(Regressions!O24, 1), NA())</f>
        <v>25.9</v>
      </c>
      <c r="O14" s="339" t="e">
        <f>IF(ISNUMBER(Regressions!Q24),ROUND(Regressions!Q24, 1), NA())</f>
        <v>#N/A</v>
      </c>
      <c r="P14" s="337" t="e">
        <f>IF(ISNUMBER(Regressions!R24),ROUND(Regressions!R24, 1), NA())</f>
        <v>#N/A</v>
      </c>
      <c r="Q14" s="216" t="e">
        <f>IF(ISNUMBER(Regressions!S24),ROUND(Regressions!S24, 1), NA())</f>
        <v>#N/A</v>
      </c>
      <c r="R14" s="338" t="e">
        <f>IF(ISNUMBER(Regressions!T24),ROUND(Regressions!T24, 1), NA())</f>
        <v>#N/A</v>
      </c>
      <c r="S14" s="238" t="e">
        <f>IF(ISNUMBER(Regressions!U24),ROUND(Regressions!U24, 1), NA())</f>
        <v>#N/A</v>
      </c>
    </row>
    <row xmlns:x14ac="http://schemas.microsoft.com/office/spreadsheetml/2009/9/ac" r="15" x14ac:dyDescent="0.2">
      <c r="A15" s="334" t="str">
        <f>IF(ISBLANK(Regressions!A25), " ", Regressions!A25)</f>
        <v>Democratic Republic of the Congo</v>
      </c>
      <c r="B15" s="335">
        <f>IF(ISBLANK(Regressions!B25), " ", Regressions!B25)</f>
        <v>2011</v>
      </c>
      <c r="C15" s="340" t="str">
        <f>IF(ISBLANK(Regressions!C25), " ", Regressions!C25)</f>
        <v>National</v>
      </c>
      <c r="D15" s="336">
        <f>IF(ISBLANK(Regressions!D25), " ", Regressions!D25)</f>
        <v>27673520</v>
      </c>
      <c r="E15" s="215" t="e">
        <f>IF(ISNUMBER(Regressions!E25),ROUND(Regressions!E25, 1), NA())</f>
        <v>#N/A</v>
      </c>
      <c r="F15" s="337">
        <f>IF(ISNUMBER(Regressions!F25),ROUND(Regressions!F25, 1), NA())</f>
        <v>38.6</v>
      </c>
      <c r="G15" s="237" t="e">
        <f>IF(ISNUMBER(Regressions!G25),ROUND(Regressions!G25, 1), NA())</f>
        <v>#N/A</v>
      </c>
      <c r="H15" s="338" t="e">
        <f>IF(ISNUMBER(Regressions!H25),ROUND(Regressions!H25, 1), NA())</f>
        <v>#N/A</v>
      </c>
      <c r="I15" s="238">
        <f>IF(ISNUMBER(Regressions!I25),ROUND(Regressions!I25, 1), NA())</f>
        <v>61.4</v>
      </c>
      <c r="J15" s="339">
        <f>IF(ISNUMBER(Regressions!K25),ROUND(Regressions!K25, 1), NA())</f>
        <v>75.2</v>
      </c>
      <c r="K15" s="337" t="e">
        <f>IF(ISNUMBER(Regressions!L25),ROUND(Regressions!L25, 1), NA())</f>
        <v>#N/A</v>
      </c>
      <c r="L15" s="239" t="e">
        <f>IF(ISNUMBER(Regressions!M25),ROUND(Regressions!M25, 1), NA())</f>
        <v>#N/A</v>
      </c>
      <c r="M15" s="338" t="e">
        <f>IF(ISNUMBER(Regressions!N25),ROUND(Regressions!N25, 1), NA())</f>
        <v>#N/A</v>
      </c>
      <c r="N15" s="238">
        <f>IF(ISNUMBER(Regressions!O25),ROUND(Regressions!O25, 1), NA())</f>
        <v>24.8</v>
      </c>
      <c r="O15" s="339" t="e">
        <f>IF(ISNUMBER(Regressions!Q25),ROUND(Regressions!Q25, 1), NA())</f>
        <v>#N/A</v>
      </c>
      <c r="P15" s="337" t="e">
        <f>IF(ISNUMBER(Regressions!R25),ROUND(Regressions!R25, 1), NA())</f>
        <v>#N/A</v>
      </c>
      <c r="Q15" s="216" t="e">
        <f>IF(ISNUMBER(Regressions!S25),ROUND(Regressions!S25, 1), NA())</f>
        <v>#N/A</v>
      </c>
      <c r="R15" s="338" t="e">
        <f>IF(ISNUMBER(Regressions!T25),ROUND(Regressions!T25, 1), NA())</f>
        <v>#N/A</v>
      </c>
      <c r="S15" s="238" t="e">
        <f>IF(ISNUMBER(Regressions!U25),ROUND(Regressions!U25, 1), NA())</f>
        <v>#N/A</v>
      </c>
    </row>
    <row xmlns:x14ac="http://schemas.microsoft.com/office/spreadsheetml/2009/9/ac" r="16" x14ac:dyDescent="0.2">
      <c r="A16" s="334" t="str">
        <f>IF(ISBLANK(Regressions!A26), " ", Regressions!A26)</f>
        <v>Democratic Republic of the Congo</v>
      </c>
      <c r="B16" s="335">
        <f>IF(ISBLANK(Regressions!B26), " ", Regressions!B26)</f>
        <v>2012</v>
      </c>
      <c r="C16" s="340" t="str">
        <f>IF(ISBLANK(Regressions!C26), " ", Regressions!C26)</f>
        <v>National</v>
      </c>
      <c r="D16" s="336">
        <f>IF(ISBLANK(Regressions!D26), " ", Regressions!D26)</f>
        <v>28631748</v>
      </c>
      <c r="E16" s="215" t="e">
        <f>IF(ISNUMBER(Regressions!E26),ROUND(Regressions!E26, 1), NA())</f>
        <v>#N/A</v>
      </c>
      <c r="F16" s="337">
        <f>IF(ISNUMBER(Regressions!F26),ROUND(Regressions!F26, 1), NA())</f>
        <v>39</v>
      </c>
      <c r="G16" s="237" t="e">
        <f>IF(ISNUMBER(Regressions!G26),ROUND(Regressions!G26, 1), NA())</f>
        <v>#N/A</v>
      </c>
      <c r="H16" s="338" t="e">
        <f>IF(ISNUMBER(Regressions!H26),ROUND(Regressions!H26, 1), NA())</f>
        <v>#N/A</v>
      </c>
      <c r="I16" s="238">
        <f>IF(ISNUMBER(Regressions!I26),ROUND(Regressions!I26, 1), NA())</f>
        <v>61</v>
      </c>
      <c r="J16" s="339">
        <f>IF(ISNUMBER(Regressions!K26),ROUND(Regressions!K26, 1), NA())</f>
        <v>76.3</v>
      </c>
      <c r="K16" s="337" t="e">
        <f>IF(ISNUMBER(Regressions!L26),ROUND(Regressions!L26, 1), NA())</f>
        <v>#N/A</v>
      </c>
      <c r="L16" s="239" t="e">
        <f>IF(ISNUMBER(Regressions!M26),ROUND(Regressions!M26, 1), NA())</f>
        <v>#N/A</v>
      </c>
      <c r="M16" s="338" t="e">
        <f>IF(ISNUMBER(Regressions!N26),ROUND(Regressions!N26, 1), NA())</f>
        <v>#N/A</v>
      </c>
      <c r="N16" s="238">
        <f>IF(ISNUMBER(Regressions!O26),ROUND(Regressions!O26, 1), NA())</f>
        <v>23.7</v>
      </c>
      <c r="O16" s="339" t="e">
        <f>IF(ISNUMBER(Regressions!Q26),ROUND(Regressions!Q26, 1), NA())</f>
        <v>#N/A</v>
      </c>
      <c r="P16" s="337" t="e">
        <f>IF(ISNUMBER(Regressions!R26),ROUND(Regressions!R26, 1), NA())</f>
        <v>#N/A</v>
      </c>
      <c r="Q16" s="216" t="e">
        <f>IF(ISNUMBER(Regressions!S26),ROUND(Regressions!S26, 1), NA())</f>
        <v>#N/A</v>
      </c>
      <c r="R16" s="338" t="e">
        <f>IF(ISNUMBER(Regressions!T26),ROUND(Regressions!T26, 1), NA())</f>
        <v>#N/A</v>
      </c>
      <c r="S16" s="238" t="e">
        <f>IF(ISNUMBER(Regressions!U26),ROUND(Regressions!U26, 1), NA())</f>
        <v>#N/A</v>
      </c>
    </row>
    <row xmlns:x14ac="http://schemas.microsoft.com/office/spreadsheetml/2009/9/ac" r="17" x14ac:dyDescent="0.2">
      <c r="A17" s="334" t="str">
        <f>IF(ISBLANK(Regressions!A27), " ", Regressions!A27)</f>
        <v>Democratic Republic of the Congo</v>
      </c>
      <c r="B17" s="335">
        <f>IF(ISBLANK(Regressions!B27), " ", Regressions!B27)</f>
        <v>2013</v>
      </c>
      <c r="C17" s="340" t="str">
        <f>IF(ISBLANK(Regressions!C27), " ", Regressions!C27)</f>
        <v>National</v>
      </c>
      <c r="D17" s="336">
        <f>IF(ISBLANK(Regressions!D27), " ", Regressions!D27)</f>
        <v>29619080</v>
      </c>
      <c r="E17" s="215" t="e">
        <f>IF(ISNUMBER(Regressions!E27),ROUND(Regressions!E27, 1), NA())</f>
        <v>#N/A</v>
      </c>
      <c r="F17" s="337">
        <f>IF(ISNUMBER(Regressions!F27),ROUND(Regressions!F27, 1), NA())</f>
        <v>39.4</v>
      </c>
      <c r="G17" s="237" t="e">
        <f>IF(ISNUMBER(Regressions!G27),ROUND(Regressions!G27, 1), NA())</f>
        <v>#N/A</v>
      </c>
      <c r="H17" s="338" t="e">
        <f>IF(ISNUMBER(Regressions!H27),ROUND(Regressions!H27, 1), NA())</f>
        <v>#N/A</v>
      </c>
      <c r="I17" s="238">
        <f>IF(ISNUMBER(Regressions!I27),ROUND(Regressions!I27, 1), NA())</f>
        <v>60.6</v>
      </c>
      <c r="J17" s="339">
        <f>IF(ISNUMBER(Regressions!K27),ROUND(Regressions!K27, 1), NA())</f>
        <v>77.400000000000006</v>
      </c>
      <c r="K17" s="337" t="e">
        <f>IF(ISNUMBER(Regressions!L27),ROUND(Regressions!L27, 1), NA())</f>
        <v>#N/A</v>
      </c>
      <c r="L17" s="239" t="e">
        <f>IF(ISNUMBER(Regressions!M27),ROUND(Regressions!M27, 1), NA())</f>
        <v>#N/A</v>
      </c>
      <c r="M17" s="338" t="e">
        <f>IF(ISNUMBER(Regressions!N27),ROUND(Regressions!N27, 1), NA())</f>
        <v>#N/A</v>
      </c>
      <c r="N17" s="238">
        <f>IF(ISNUMBER(Regressions!O27),ROUND(Regressions!O27, 1), NA())</f>
        <v>22.6</v>
      </c>
      <c r="O17" s="339" t="e">
        <f>IF(ISNUMBER(Regressions!Q27),ROUND(Regressions!Q27, 1), NA())</f>
        <v>#N/A</v>
      </c>
      <c r="P17" s="337" t="e">
        <f>IF(ISNUMBER(Regressions!R27),ROUND(Regressions!R27, 1), NA())</f>
        <v>#N/A</v>
      </c>
      <c r="Q17" s="216" t="e">
        <f>IF(ISNUMBER(Regressions!S27),ROUND(Regressions!S27, 1), NA())</f>
        <v>#N/A</v>
      </c>
      <c r="R17" s="338" t="e">
        <f>IF(ISNUMBER(Regressions!T27),ROUND(Regressions!T27, 1), NA())</f>
        <v>#N/A</v>
      </c>
      <c r="S17" s="238" t="e">
        <f>IF(ISNUMBER(Regressions!U27),ROUND(Regressions!U27, 1), NA())</f>
        <v>#N/A</v>
      </c>
    </row>
    <row xmlns:x14ac="http://schemas.microsoft.com/office/spreadsheetml/2009/9/ac" r="18" x14ac:dyDescent="0.2">
      <c r="A18" s="334" t="str">
        <f>IF(ISBLANK(Regressions!A28), " ", Regressions!A28)</f>
        <v>Democratic Republic of the Congo</v>
      </c>
      <c r="B18" s="335">
        <f>IF(ISBLANK(Regressions!B28), " ", Regressions!B28)</f>
        <v>2014</v>
      </c>
      <c r="C18" s="340" t="str">
        <f>IF(ISBLANK(Regressions!C28), " ", Regressions!C28)</f>
        <v>National</v>
      </c>
      <c r="D18" s="336">
        <f>IF(ISBLANK(Regressions!D28), " ", Regressions!D28)</f>
        <v>30599768</v>
      </c>
      <c r="E18" s="215" t="e">
        <f>IF(ISNUMBER(Regressions!E28),ROUND(Regressions!E28, 1), NA())</f>
        <v>#N/A</v>
      </c>
      <c r="F18" s="337">
        <f>IF(ISNUMBER(Regressions!F28),ROUND(Regressions!F28, 1), NA())</f>
        <v>39.799999999999997</v>
      </c>
      <c r="G18" s="237" t="e">
        <f>IF(ISNUMBER(Regressions!G28),ROUND(Regressions!G28, 1), NA())</f>
        <v>#N/A</v>
      </c>
      <c r="H18" s="338" t="e">
        <f>IF(ISNUMBER(Regressions!H28),ROUND(Regressions!H28, 1), NA())</f>
        <v>#N/A</v>
      </c>
      <c r="I18" s="238">
        <f>IF(ISNUMBER(Regressions!I28),ROUND(Regressions!I28, 1), NA())</f>
        <v>60.2</v>
      </c>
      <c r="J18" s="339">
        <f>IF(ISNUMBER(Regressions!K28),ROUND(Regressions!K28, 1), NA())</f>
        <v>78.5</v>
      </c>
      <c r="K18" s="337" t="e">
        <f>IF(ISNUMBER(Regressions!L28),ROUND(Regressions!L28, 1), NA())</f>
        <v>#N/A</v>
      </c>
      <c r="L18" s="239" t="e">
        <f>IF(ISNUMBER(Regressions!M28),ROUND(Regressions!M28, 1), NA())</f>
        <v>#N/A</v>
      </c>
      <c r="M18" s="338" t="e">
        <f>IF(ISNUMBER(Regressions!N28),ROUND(Regressions!N28, 1), NA())</f>
        <v>#N/A</v>
      </c>
      <c r="N18" s="238">
        <f>IF(ISNUMBER(Regressions!O28),ROUND(Regressions!O28, 1), NA())</f>
        <v>21.5</v>
      </c>
      <c r="O18" s="339" t="e">
        <f>IF(ISNUMBER(Regressions!Q28),ROUND(Regressions!Q28, 1), NA())</f>
        <v>#N/A</v>
      </c>
      <c r="P18" s="337" t="e">
        <f>IF(ISNUMBER(Regressions!R28),ROUND(Regressions!R28, 1), NA())</f>
        <v>#N/A</v>
      </c>
      <c r="Q18" s="216" t="e">
        <f>IF(ISNUMBER(Regressions!S28),ROUND(Regressions!S28, 1), NA())</f>
        <v>#N/A</v>
      </c>
      <c r="R18" s="338" t="e">
        <f>IF(ISNUMBER(Regressions!T28),ROUND(Regressions!T28, 1), NA())</f>
        <v>#N/A</v>
      </c>
      <c r="S18" s="238" t="e">
        <f>IF(ISNUMBER(Regressions!U28),ROUND(Regressions!U28, 1), NA())</f>
        <v>#N/A</v>
      </c>
    </row>
    <row xmlns:x14ac="http://schemas.microsoft.com/office/spreadsheetml/2009/9/ac" r="19" x14ac:dyDescent="0.2">
      <c r="A19" s="334" t="str">
        <f>IF(ISBLANK(Regressions!A29), " ", Regressions!A29)</f>
        <v>Democratic Republic of the Congo</v>
      </c>
      <c r="B19" s="335">
        <f>IF(ISBLANK(Regressions!B29), " ", Regressions!B29)</f>
        <v>2015</v>
      </c>
      <c r="C19" s="340" t="str">
        <f>IF(ISBLANK(Regressions!C29), " ", Regressions!C29)</f>
        <v>National</v>
      </c>
      <c r="D19" s="336">
        <f>IF(ISBLANK(Regressions!D29), " ", Regressions!D29)</f>
        <v>31642532</v>
      </c>
      <c r="E19" s="215" t="e">
        <f>IF(ISNUMBER(Regressions!E29),ROUND(Regressions!E29, 1), NA())</f>
        <v>#N/A</v>
      </c>
      <c r="F19" s="337">
        <f>IF(ISNUMBER(Regressions!F29),ROUND(Regressions!F29, 1), NA())</f>
        <v>40.1</v>
      </c>
      <c r="G19" s="237" t="e">
        <f>IF(ISNUMBER(Regressions!G29),ROUND(Regressions!G29, 1), NA())</f>
        <v>#N/A</v>
      </c>
      <c r="H19" s="338" t="e">
        <f>IF(ISNUMBER(Regressions!H29),ROUND(Regressions!H29, 1), NA())</f>
        <v>#N/A</v>
      </c>
      <c r="I19" s="238">
        <f>IF(ISNUMBER(Regressions!I29),ROUND(Regressions!I29, 1), NA())</f>
        <v>59.9</v>
      </c>
      <c r="J19" s="339">
        <f>IF(ISNUMBER(Regressions!K29),ROUND(Regressions!K29, 1), NA())</f>
        <v>79.599999999999994</v>
      </c>
      <c r="K19" s="337" t="e">
        <f>IF(ISNUMBER(Regressions!L29),ROUND(Regressions!L29, 1), NA())</f>
        <v>#N/A</v>
      </c>
      <c r="L19" s="239" t="e">
        <f>IF(ISNUMBER(Regressions!M29),ROUND(Regressions!M29, 1), NA())</f>
        <v>#N/A</v>
      </c>
      <c r="M19" s="338" t="e">
        <f>IF(ISNUMBER(Regressions!N29),ROUND(Regressions!N29, 1), NA())</f>
        <v>#N/A</v>
      </c>
      <c r="N19" s="238">
        <f>IF(ISNUMBER(Regressions!O29),ROUND(Regressions!O29, 1), NA())</f>
        <v>20.399999999999999</v>
      </c>
      <c r="O19" s="339" t="e">
        <f>IF(ISNUMBER(Regressions!Q29),ROUND(Regressions!Q29, 1), NA())</f>
        <v>#N/A</v>
      </c>
      <c r="P19" s="337" t="e">
        <f>IF(ISNUMBER(Regressions!R29),ROUND(Regressions!R29, 1), NA())</f>
        <v>#N/A</v>
      </c>
      <c r="Q19" s="216" t="e">
        <f>IF(ISNUMBER(Regressions!S29),ROUND(Regressions!S29, 1), NA())</f>
        <v>#N/A</v>
      </c>
      <c r="R19" s="338" t="e">
        <f>IF(ISNUMBER(Regressions!T29),ROUND(Regressions!T29, 1), NA())</f>
        <v>#N/A</v>
      </c>
      <c r="S19" s="238" t="e">
        <f>IF(ISNUMBER(Regressions!U29),ROUND(Regressions!U29, 1), NA())</f>
        <v>#N/A</v>
      </c>
    </row>
    <row xmlns:x14ac="http://schemas.microsoft.com/office/spreadsheetml/2009/9/ac" r="20" x14ac:dyDescent="0.2">
      <c r="A20" s="334" t="str">
        <f>IF(ISBLANK(Regressions!A30), " ", Regressions!A30)</f>
        <v>Democratic Republic of the Congo</v>
      </c>
      <c r="B20" s="335">
        <f>IF(ISBLANK(Regressions!B30), " ", Regressions!B30)</f>
        <v>2016</v>
      </c>
      <c r="C20" s="340" t="str">
        <f>IF(ISBLANK(Regressions!C30), " ", Regressions!C30)</f>
        <v>National</v>
      </c>
      <c r="D20" s="336">
        <f>IF(ISBLANK(Regressions!D30), " ", Regressions!D30)</f>
        <v>32777284</v>
      </c>
      <c r="E20" s="215">
        <f>IF(ISNUMBER(Regressions!E30),ROUND(Regressions!E30, 1), NA())</f>
        <v>43</v>
      </c>
      <c r="F20" s="337">
        <f>IF(ISNUMBER(Regressions!F30),ROUND(Regressions!F30, 1), NA())</f>
        <v>40.5</v>
      </c>
      <c r="G20" s="237" t="e">
        <f>IF(ISNUMBER(Regressions!G30),ROUND(Regressions!G30, 1), NA())</f>
        <v>#N/A</v>
      </c>
      <c r="H20" s="338" t="e">
        <f>IF(ISNUMBER(Regressions!H30),ROUND(Regressions!H30, 1), NA())</f>
        <v>#N/A</v>
      </c>
      <c r="I20" s="238">
        <f>IF(ISNUMBER(Regressions!I30),ROUND(Regressions!I30, 1), NA())</f>
        <v>59.5</v>
      </c>
      <c r="J20" s="339">
        <f>IF(ISNUMBER(Regressions!K30),ROUND(Regressions!K30, 1), NA())</f>
        <v>80.8</v>
      </c>
      <c r="K20" s="337" t="e">
        <f>IF(ISNUMBER(Regressions!L30),ROUND(Regressions!L30, 1), NA())</f>
        <v>#N/A</v>
      </c>
      <c r="L20" s="239" t="e">
        <f>IF(ISNUMBER(Regressions!M30),ROUND(Regressions!M30, 1), NA())</f>
        <v>#N/A</v>
      </c>
      <c r="M20" s="338" t="e">
        <f>IF(ISNUMBER(Regressions!N30),ROUND(Regressions!N30, 1), NA())</f>
        <v>#N/A</v>
      </c>
      <c r="N20" s="238">
        <f>IF(ISNUMBER(Regressions!O30),ROUND(Regressions!O30, 1), NA())</f>
        <v>19.2</v>
      </c>
      <c r="O20" s="339" t="e">
        <f>IF(ISNUMBER(Regressions!Q30),ROUND(Regressions!Q30, 1), NA())</f>
        <v>#N/A</v>
      </c>
      <c r="P20" s="337" t="e">
        <f>IF(ISNUMBER(Regressions!R30),ROUND(Regressions!R30, 1), NA())</f>
        <v>#N/A</v>
      </c>
      <c r="Q20" s="216" t="e">
        <f>IF(ISNUMBER(Regressions!S30),ROUND(Regressions!S30, 1), NA())</f>
        <v>#N/A</v>
      </c>
      <c r="R20" s="338" t="e">
        <f>IF(ISNUMBER(Regressions!T30),ROUND(Regressions!T30, 1), NA())</f>
        <v>#N/A</v>
      </c>
      <c r="S20" s="238" t="e">
        <f>IF(ISNUMBER(Regressions!U30),ROUND(Regressions!U30, 1), NA())</f>
        <v>#N/A</v>
      </c>
    </row>
    <row xmlns:x14ac="http://schemas.microsoft.com/office/spreadsheetml/2009/9/ac" r="21" x14ac:dyDescent="0.2">
      <c r="A21" s="334" t="str">
        <f>IF(ISBLANK(Regressions!A31), " ", Regressions!A31)</f>
        <v>Democratic Republic of the Congo</v>
      </c>
      <c r="B21" s="335">
        <f>IF(ISBLANK(Regressions!B31), " ", Regressions!B31)</f>
        <v>2017</v>
      </c>
      <c r="C21" s="340" t="str">
        <f>IF(ISBLANK(Regressions!C31), " ", Regressions!C31)</f>
        <v>National</v>
      </c>
      <c r="D21" s="336">
        <f>IF(ISBLANK(Regressions!D31), " ", Regressions!D31)</f>
        <v>33988440</v>
      </c>
      <c r="E21" s="215">
        <f>IF(ISNUMBER(Regressions!E31),ROUND(Regressions!E31, 1), NA())</f>
        <v>43</v>
      </c>
      <c r="F21" s="337">
        <f>IF(ISNUMBER(Regressions!F31),ROUND(Regressions!F31, 1), NA())</f>
        <v>40.9</v>
      </c>
      <c r="G21" s="237" t="e">
        <f>IF(ISNUMBER(Regressions!G31),ROUND(Regressions!G31, 1), NA())</f>
        <v>#N/A</v>
      </c>
      <c r="H21" s="338" t="e">
        <f>IF(ISNUMBER(Regressions!H31),ROUND(Regressions!H31, 1), NA())</f>
        <v>#N/A</v>
      </c>
      <c r="I21" s="238">
        <f>IF(ISNUMBER(Regressions!I31),ROUND(Regressions!I31, 1), NA())</f>
        <v>59.1</v>
      </c>
      <c r="J21" s="339">
        <f>IF(ISNUMBER(Regressions!K31),ROUND(Regressions!K31, 1), NA())</f>
        <v>81.900000000000006</v>
      </c>
      <c r="K21" s="337" t="e">
        <f>IF(ISNUMBER(Regressions!L31),ROUND(Regressions!L31, 1), NA())</f>
        <v>#N/A</v>
      </c>
      <c r="L21" s="239" t="e">
        <f>IF(ISNUMBER(Regressions!M31),ROUND(Regressions!M31, 1), NA())</f>
        <v>#N/A</v>
      </c>
      <c r="M21" s="338" t="e">
        <f>IF(ISNUMBER(Regressions!N31),ROUND(Regressions!N31, 1), NA())</f>
        <v>#N/A</v>
      </c>
      <c r="N21" s="238">
        <f>IF(ISNUMBER(Regressions!O31),ROUND(Regressions!O31, 1), NA())</f>
        <v>18.100000000000001</v>
      </c>
      <c r="O21" s="339" t="e">
        <f>IF(ISNUMBER(Regressions!Q31),ROUND(Regressions!Q31, 1), NA())</f>
        <v>#N/A</v>
      </c>
      <c r="P21" s="337" t="e">
        <f>IF(ISNUMBER(Regressions!R31),ROUND(Regressions!R31, 1), NA())</f>
        <v>#N/A</v>
      </c>
      <c r="Q21" s="216" t="e">
        <f>IF(ISNUMBER(Regressions!S31),ROUND(Regressions!S31, 1), NA())</f>
        <v>#N/A</v>
      </c>
      <c r="R21" s="338" t="e">
        <f>IF(ISNUMBER(Regressions!T31),ROUND(Regressions!T31, 1), NA())</f>
        <v>#N/A</v>
      </c>
      <c r="S21" s="238" t="e">
        <f>IF(ISNUMBER(Regressions!U31),ROUND(Regressions!U31, 1), NA())</f>
        <v>#N/A</v>
      </c>
    </row>
    <row xmlns:x14ac="http://schemas.microsoft.com/office/spreadsheetml/2009/9/ac" r="22" x14ac:dyDescent="0.2">
      <c r="A22" s="334" t="str">
        <f>IF(ISBLANK(Regressions!A32), " ", Regressions!A32)</f>
        <v>Democratic Republic of the Congo</v>
      </c>
      <c r="B22" s="335">
        <f>IF(ISBLANK(Regressions!B32), " ", Regressions!B32)</f>
        <v>2018</v>
      </c>
      <c r="C22" s="340" t="str">
        <f>IF(ISBLANK(Regressions!C32), " ", Regressions!C32)</f>
        <v>National</v>
      </c>
      <c r="D22" s="336">
        <f>IF(ISBLANK(Regressions!D32), " ", Regressions!D32)</f>
        <v>35217296</v>
      </c>
      <c r="E22" s="215">
        <f>IF(ISNUMBER(Regressions!E32),ROUND(Regressions!E32, 1), NA())</f>
        <v>43</v>
      </c>
      <c r="F22" s="337">
        <f>IF(ISNUMBER(Regressions!F32),ROUND(Regressions!F32, 1), NA())</f>
        <v>41.3</v>
      </c>
      <c r="G22" s="237" t="e">
        <f>IF(ISNUMBER(Regressions!G32),ROUND(Regressions!G32, 1), NA())</f>
        <v>#N/A</v>
      </c>
      <c r="H22" s="338" t="e">
        <f>IF(ISNUMBER(Regressions!H32),ROUND(Regressions!H32, 1), NA())</f>
        <v>#N/A</v>
      </c>
      <c r="I22" s="238">
        <f>IF(ISNUMBER(Regressions!I32),ROUND(Regressions!I32, 1), NA())</f>
        <v>58.7</v>
      </c>
      <c r="J22" s="339">
        <f>IF(ISNUMBER(Regressions!K32),ROUND(Regressions!K32, 1), NA())</f>
        <v>83</v>
      </c>
      <c r="K22" s="337" t="e">
        <f>IF(ISNUMBER(Regressions!L32),ROUND(Regressions!L32, 1), NA())</f>
        <v>#N/A</v>
      </c>
      <c r="L22" s="239" t="e">
        <f>IF(ISNUMBER(Regressions!M32),ROUND(Regressions!M32, 1), NA())</f>
        <v>#N/A</v>
      </c>
      <c r="M22" s="338" t="e">
        <f>IF(ISNUMBER(Regressions!N32),ROUND(Regressions!N32, 1), NA())</f>
        <v>#N/A</v>
      </c>
      <c r="N22" s="238">
        <f>IF(ISNUMBER(Regressions!O32),ROUND(Regressions!O32, 1), NA())</f>
        <v>17</v>
      </c>
      <c r="O22" s="339" t="e">
        <f>IF(ISNUMBER(Regressions!Q32),ROUND(Regressions!Q32, 1), NA())</f>
        <v>#N/A</v>
      </c>
      <c r="P22" s="337" t="e">
        <f>IF(ISNUMBER(Regressions!R32),ROUND(Regressions!R32, 1), NA())</f>
        <v>#N/A</v>
      </c>
      <c r="Q22" s="216" t="e">
        <f>IF(ISNUMBER(Regressions!S32),ROUND(Regressions!S32, 1), NA())</f>
        <v>#N/A</v>
      </c>
      <c r="R22" s="338" t="e">
        <f>IF(ISNUMBER(Regressions!T32),ROUND(Regressions!T32, 1), NA())</f>
        <v>#N/A</v>
      </c>
      <c r="S22" s="238" t="e">
        <f>IF(ISNUMBER(Regressions!U32),ROUND(Regressions!U32, 1), NA())</f>
        <v>#N/A</v>
      </c>
    </row>
    <row xmlns:x14ac="http://schemas.microsoft.com/office/spreadsheetml/2009/9/ac" r="23" x14ac:dyDescent="0.2">
      <c r="A23" s="334" t="str">
        <f>IF(ISBLANK(Regressions!A33), " ", Regressions!A33)</f>
        <v>Democratic Republic of the Congo</v>
      </c>
      <c r="B23" s="335">
        <f>IF(ISBLANK(Regressions!B33), " ", Regressions!B33)</f>
        <v>2019</v>
      </c>
      <c r="C23" s="340" t="str">
        <f>IF(ISBLANK(Regressions!C33), " ", Regressions!C33)</f>
        <v>National</v>
      </c>
      <c r="D23" s="336">
        <f>IF(ISBLANK(Regressions!D33), " ", Regressions!D33)</f>
        <v>36460988</v>
      </c>
      <c r="E23" s="215">
        <f>IF(ISNUMBER(Regressions!E33),ROUND(Regressions!E33, 1), NA())</f>
        <v>43</v>
      </c>
      <c r="F23" s="337">
        <f>IF(ISNUMBER(Regressions!F33),ROUND(Regressions!F33, 1), NA())</f>
        <v>41.6</v>
      </c>
      <c r="G23" s="237" t="e">
        <f>IF(ISNUMBER(Regressions!G33),ROUND(Regressions!G33, 1), NA())</f>
        <v>#N/A</v>
      </c>
      <c r="H23" s="338" t="e">
        <f>IF(ISNUMBER(Regressions!H33),ROUND(Regressions!H33, 1), NA())</f>
        <v>#N/A</v>
      </c>
      <c r="I23" s="238">
        <f>IF(ISNUMBER(Regressions!I33),ROUND(Regressions!I33, 1), NA())</f>
        <v>58.4</v>
      </c>
      <c r="J23" s="339">
        <f>IF(ISNUMBER(Regressions!K33),ROUND(Regressions!K33, 1), NA())</f>
        <v>84.1</v>
      </c>
      <c r="K23" s="337" t="e">
        <f>IF(ISNUMBER(Regressions!L33),ROUND(Regressions!L33, 1), NA())</f>
        <v>#N/A</v>
      </c>
      <c r="L23" s="239" t="e">
        <f>IF(ISNUMBER(Regressions!M33),ROUND(Regressions!M33, 1), NA())</f>
        <v>#N/A</v>
      </c>
      <c r="M23" s="338" t="e">
        <f>IF(ISNUMBER(Regressions!N33),ROUND(Regressions!N33, 1), NA())</f>
        <v>#N/A</v>
      </c>
      <c r="N23" s="238">
        <f>IF(ISNUMBER(Regressions!O33),ROUND(Regressions!O33, 1), NA())</f>
        <v>15.9</v>
      </c>
      <c r="O23" s="339" t="e">
        <f>IF(ISNUMBER(Regressions!Q33),ROUND(Regressions!Q33, 1), NA())</f>
        <v>#N/A</v>
      </c>
      <c r="P23" s="337" t="e">
        <f>IF(ISNUMBER(Regressions!R33),ROUND(Regressions!R33, 1), NA())</f>
        <v>#N/A</v>
      </c>
      <c r="Q23" s="216" t="e">
        <f>IF(ISNUMBER(Regressions!S33),ROUND(Regressions!S33, 1), NA())</f>
        <v>#N/A</v>
      </c>
      <c r="R23" s="338" t="e">
        <f>IF(ISNUMBER(Regressions!T33),ROUND(Regressions!T33, 1), NA())</f>
        <v>#N/A</v>
      </c>
      <c r="S23" s="238" t="e">
        <f>IF(ISNUMBER(Regressions!U33),ROUND(Regressions!U33, 1), NA())</f>
        <v>#N/A</v>
      </c>
    </row>
    <row xmlns:x14ac="http://schemas.microsoft.com/office/spreadsheetml/2009/9/ac" r="24" x14ac:dyDescent="0.2">
      <c r="A24" s="334" t="str">
        <f>IF(ISBLANK(Regressions!A34), " ", Regressions!A34)</f>
        <v>Democratic Republic of the Congo</v>
      </c>
      <c r="B24" s="335">
        <f>IF(ISBLANK(Regressions!B34), " ", Regressions!B34)</f>
        <v>2020</v>
      </c>
      <c r="C24" s="340" t="str">
        <f>IF(ISBLANK(Regressions!C34), " ", Regressions!C34)</f>
        <v>National</v>
      </c>
      <c r="D24" s="336">
        <f>IF(ISBLANK(Regressions!D34), " ", Regressions!D34)</f>
        <v>37746784</v>
      </c>
      <c r="E24" s="215">
        <f>IF(ISNUMBER(Regressions!E34),ROUND(Regressions!E34, 1), NA())</f>
        <v>43</v>
      </c>
      <c r="F24" s="337">
        <f>IF(ISNUMBER(Regressions!F34),ROUND(Regressions!F34, 1), NA())</f>
        <v>42</v>
      </c>
      <c r="G24" s="237" t="e">
        <f>IF(ISNUMBER(Regressions!G34),ROUND(Regressions!G34, 1), NA())</f>
        <v>#N/A</v>
      </c>
      <c r="H24" s="338" t="e">
        <f>IF(ISNUMBER(Regressions!H34),ROUND(Regressions!H34, 1), NA())</f>
        <v>#N/A</v>
      </c>
      <c r="I24" s="238">
        <f>IF(ISNUMBER(Regressions!I34),ROUND(Regressions!I34, 1), NA())</f>
        <v>58</v>
      </c>
      <c r="J24" s="339">
        <f>IF(ISNUMBER(Regressions!K34),ROUND(Regressions!K34, 1), NA())</f>
        <v>85.2</v>
      </c>
      <c r="K24" s="337" t="e">
        <f>IF(ISNUMBER(Regressions!L34),ROUND(Regressions!L34, 1), NA())</f>
        <v>#N/A</v>
      </c>
      <c r="L24" s="239" t="e">
        <f>IF(ISNUMBER(Regressions!M34),ROUND(Regressions!M34, 1), NA())</f>
        <v>#N/A</v>
      </c>
      <c r="M24" s="338" t="e">
        <f>IF(ISNUMBER(Regressions!N34),ROUND(Regressions!N34, 1), NA())</f>
        <v>#N/A</v>
      </c>
      <c r="N24" s="238">
        <f>IF(ISNUMBER(Regressions!O34),ROUND(Regressions!O34, 1), NA())</f>
        <v>14.8</v>
      </c>
      <c r="O24" s="339" t="e">
        <f>IF(ISNUMBER(Regressions!Q34),ROUND(Regressions!Q34, 1), NA())</f>
        <v>#N/A</v>
      </c>
      <c r="P24" s="337" t="e">
        <f>IF(ISNUMBER(Regressions!R34),ROUND(Regressions!R34, 1), NA())</f>
        <v>#N/A</v>
      </c>
      <c r="Q24" s="216" t="e">
        <f>IF(ISNUMBER(Regressions!S34),ROUND(Regressions!S34, 1), NA())</f>
        <v>#N/A</v>
      </c>
      <c r="R24" s="338" t="e">
        <f>IF(ISNUMBER(Regressions!T34),ROUND(Regressions!T34, 1), NA())</f>
        <v>#N/A</v>
      </c>
      <c r="S24" s="238" t="e">
        <f>IF(ISNUMBER(Regressions!U34),ROUND(Regressions!U34, 1), NA())</f>
        <v>#N/A</v>
      </c>
    </row>
    <row xmlns:x14ac="http://schemas.microsoft.com/office/spreadsheetml/2009/9/ac" r="25" x14ac:dyDescent="0.2">
      <c r="A25" s="409" t="str">
        <f>IF(ISBLANK(Regressions!A35), " ", Regressions!A35)</f>
        <v>Democratic Republic of the Congo</v>
      </c>
      <c r="B25" s="410">
        <f>IF(ISBLANK(Regressions!B35), " ", Regressions!B35)</f>
        <v>2021</v>
      </c>
      <c r="C25" s="411" t="str">
        <f>IF(ISBLANK(Regressions!C35), " ", Regressions!C35)</f>
        <v>National</v>
      </c>
      <c r="D25" s="412">
        <f>IF(ISBLANK(Regressions!D35), " ", Regressions!D35)</f>
        <v>39098184</v>
      </c>
      <c r="E25" s="415">
        <f>IF(ISNUMBER(Regressions!E35),ROUND(Regressions!E35, 1), NA())</f>
        <v>43</v>
      </c>
      <c r="F25" s="413">
        <f>IF(ISNUMBER(Regressions!F35),ROUND(Regressions!F35, 1), NA())</f>
        <v>42.4</v>
      </c>
      <c r="G25" s="416" t="e">
        <f>IF(ISNUMBER(Regressions!G35),ROUND(Regressions!G35, 1), NA())</f>
        <v>#N/A</v>
      </c>
      <c r="H25" s="414" t="e">
        <f>IF(ISNUMBER(Regressions!H35),ROUND(Regressions!H35, 1), NA())</f>
        <v>#N/A</v>
      </c>
      <c r="I25" s="417">
        <f>IF(ISNUMBER(Regressions!I35),ROUND(Regressions!I35, 1), NA())</f>
        <v>57.6</v>
      </c>
      <c r="J25" s="415">
        <f>IF(ISNUMBER(Regressions!K35),ROUND(Regressions!K35, 1), NA())</f>
        <v>86.3</v>
      </c>
      <c r="K25" s="413" t="e">
        <f>IF(ISNUMBER(Regressions!L35),ROUND(Regressions!L35, 1), NA())</f>
        <v>#N/A</v>
      </c>
      <c r="L25" s="418" t="e">
        <f>IF(ISNUMBER(Regressions!M35),ROUND(Regressions!M35, 1), NA())</f>
        <v>#N/A</v>
      </c>
      <c r="M25" s="414" t="e">
        <f>IF(ISNUMBER(Regressions!N35),ROUND(Regressions!N35, 1), NA())</f>
        <v>#N/A</v>
      </c>
      <c r="N25" s="417">
        <f>IF(ISNUMBER(Regressions!O35),ROUND(Regressions!O35, 1), NA())</f>
        <v>13.7</v>
      </c>
      <c r="O25" s="415" t="e">
        <f>IF(ISNUMBER(Regressions!Q35),ROUND(Regressions!Q35, 1), NA())</f>
        <v>#N/A</v>
      </c>
      <c r="P25" s="413" t="e">
        <f>IF(ISNUMBER(Regressions!R35),ROUND(Regressions!R35, 1), NA())</f>
        <v>#N/A</v>
      </c>
      <c r="Q25" s="419" t="e">
        <f>IF(ISNUMBER(Regressions!S35),ROUND(Regressions!S35, 1), NA())</f>
        <v>#N/A</v>
      </c>
      <c r="R25" s="414" t="e">
        <f>IF(ISNUMBER(Regressions!T35),ROUND(Regressions!T35, 1), NA())</f>
        <v>#N/A</v>
      </c>
      <c r="S25" s="417" t="e">
        <f>IF(ISNUMBER(Regressions!U35),ROUND(Regressions!U35, 1), NA())</f>
        <v>#N/A</v>
      </c>
      <c r="T25" s="408"/>
      <c r="U25" s="408"/>
      <c r="V25" s="408"/>
      <c r="W25" s="408"/>
      <c r="X25" s="408"/>
      <c r="Y25" s="408"/>
      <c r="Z25" s="408"/>
      <c r="AA25" s="408"/>
      <c r="AB25" s="408"/>
      <c r="AC25" s="408"/>
    </row>
    <row xmlns:x14ac="http://schemas.microsoft.com/office/spreadsheetml/2009/9/ac" r="26" x14ac:dyDescent="0.2">
      <c r="A26" s="334" t="str">
        <f>IF(ISBLANK(Regressions!A36), " ", Regressions!A36)</f>
        <v>Democratic Republic of the Congo</v>
      </c>
      <c r="B26" s="335">
        <f>IF(ISBLANK(Regressions!B36), " ", Regressions!B36)</f>
        <v>2022</v>
      </c>
      <c r="C26" s="340" t="str">
        <f>IF(ISBLANK(Regressions!C36), " ", Regressions!C36)</f>
        <v>National</v>
      </c>
      <c r="D26" s="336">
        <f>IF(ISBLANK(Regressions!D36), " ", Regressions!D36)</f>
        <v>40477900</v>
      </c>
      <c r="E26" s="215">
        <f>IF(ISNUMBER(Regressions!E36),ROUND(Regressions!E36, 1), NA())</f>
        <v>43</v>
      </c>
      <c r="F26" s="337">
        <f>IF(ISNUMBER(Regressions!F36),ROUND(Regressions!F36, 1), NA())</f>
        <v>42.4</v>
      </c>
      <c r="G26" s="237" t="e">
        <f>IF(ISNUMBER(Regressions!G36),ROUND(Regressions!G36, 1), NA())</f>
        <v>#N/A</v>
      </c>
      <c r="H26" s="338" t="e">
        <f>IF(ISNUMBER(Regressions!H36),ROUND(Regressions!H36, 1), NA())</f>
        <v>#N/A</v>
      </c>
      <c r="I26" s="238">
        <f>IF(ISNUMBER(Regressions!I36),ROUND(Regressions!I36, 1), NA())</f>
        <v>57.6</v>
      </c>
      <c r="J26" s="339">
        <f>IF(ISNUMBER(Regressions!K36),ROUND(Regressions!K36, 1), NA())</f>
        <v>87.4</v>
      </c>
      <c r="K26" s="337" t="e">
        <f>IF(ISNUMBER(Regressions!L36),ROUND(Regressions!L36, 1), NA())</f>
        <v>#N/A</v>
      </c>
      <c r="L26" s="239" t="e">
        <f>IF(ISNUMBER(Regressions!M36),ROUND(Regressions!M36, 1), NA())</f>
        <v>#N/A</v>
      </c>
      <c r="M26" s="338" t="e">
        <f>IF(ISNUMBER(Regressions!N36),ROUND(Regressions!N36, 1), NA())</f>
        <v>#N/A</v>
      </c>
      <c r="N26" s="238">
        <f>IF(ISNUMBER(Regressions!O36),ROUND(Regressions!O36, 1), NA())</f>
        <v>12.6</v>
      </c>
      <c r="O26" s="339" t="e">
        <f>IF(ISNUMBER(Regressions!Q36),ROUND(Regressions!Q36, 1), NA())</f>
        <v>#N/A</v>
      </c>
      <c r="P26" s="337" t="e">
        <f>IF(ISNUMBER(Regressions!R36),ROUND(Regressions!R36, 1), NA())</f>
        <v>#N/A</v>
      </c>
      <c r="Q26" s="216" t="e">
        <f>IF(ISNUMBER(Regressions!S36),ROUND(Regressions!S36, 1), NA())</f>
        <v>#N/A</v>
      </c>
      <c r="R26" s="338" t="e">
        <f>IF(ISNUMBER(Regressions!T36),ROUND(Regressions!T36, 1), NA())</f>
        <v>#N/A</v>
      </c>
      <c r="S26" s="238" t="e">
        <f>IF(ISNUMBER(Regressions!U36),ROUND(Regressions!U36, 1), NA())</f>
        <v>#N/A</v>
      </c>
    </row>
    <row xmlns:x14ac="http://schemas.microsoft.com/office/spreadsheetml/2009/9/ac" r="27" x14ac:dyDescent="0.2">
      <c r="A27" s="341" t="str">
        <f>IF(ISBLANK(Regressions!A37), " ", Regressions!A37)</f>
        <v>Democratic Republic of the Congo</v>
      </c>
      <c r="B27" s="342">
        <f>IF(ISBLANK(Regressions!B37), " ", Regressions!B37)</f>
        <v>2023</v>
      </c>
      <c r="C27" s="343" t="str">
        <f>IF(ISBLANK(Regressions!C37), " ", Regressions!C37)</f>
        <v>National</v>
      </c>
      <c r="D27" s="344">
        <f>IF(ISBLANK(Regressions!D37), " ", Regressions!D37)</f>
        <v>39832200</v>
      </c>
      <c r="E27" s="345">
        <f>IF(ISNUMBER(Regressions!E37),ROUND(Regressions!E37, 1), NA())</f>
        <v>43</v>
      </c>
      <c r="F27" s="346">
        <f>IF(ISNUMBER(Regressions!F37),ROUND(Regressions!F37, 1), NA())</f>
        <v>42.4</v>
      </c>
      <c r="G27" s="347" t="e">
        <f>IF(ISNUMBER(Regressions!G37),ROUND(Regressions!G37, 1), NA())</f>
        <v>#N/A</v>
      </c>
      <c r="H27" s="348" t="e">
        <f>IF(ISNUMBER(Regressions!H37),ROUND(Regressions!H37, 1), NA())</f>
        <v>#N/A</v>
      </c>
      <c r="I27" s="349">
        <f>IF(ISNUMBER(Regressions!I37),ROUND(Regressions!I37, 1), NA())</f>
        <v>57.6</v>
      </c>
      <c r="J27" s="350">
        <f>IF(ISNUMBER(Regressions!K37),ROUND(Regressions!K37, 1), NA())</f>
        <v>87.4</v>
      </c>
      <c r="K27" s="346" t="e">
        <f>IF(ISNUMBER(Regressions!L37),ROUND(Regressions!L37, 1), NA())</f>
        <v>#N/A</v>
      </c>
      <c r="L27" s="351" t="e">
        <f>IF(ISNUMBER(Regressions!M37),ROUND(Regressions!M37, 1), NA())</f>
        <v>#N/A</v>
      </c>
      <c r="M27" s="348" t="e">
        <f>IF(ISNUMBER(Regressions!N37),ROUND(Regressions!N37, 1), NA())</f>
        <v>#N/A</v>
      </c>
      <c r="N27" s="349">
        <f>IF(ISNUMBER(Regressions!O37),ROUND(Regressions!O37, 1), NA())</f>
        <v>12.6</v>
      </c>
      <c r="O27" s="350" t="e">
        <f>IF(ISNUMBER(Regressions!Q37),ROUND(Regressions!Q37, 1), NA())</f>
        <v>#N/A</v>
      </c>
      <c r="P27" s="346" t="e">
        <f>IF(ISNUMBER(Regressions!R37),ROUND(Regressions!R37, 1), NA())</f>
        <v>#N/A</v>
      </c>
      <c r="Q27" s="352" t="e">
        <f>IF(ISNUMBER(Regressions!S37),ROUND(Regressions!S37, 1), NA())</f>
        <v>#N/A</v>
      </c>
      <c r="R27" s="348" t="e">
        <f>IF(ISNUMBER(Regressions!T37),ROUND(Regressions!T37, 1), NA())</f>
        <v>#N/A</v>
      </c>
      <c r="S27" s="349" t="e">
        <f>IF(ISNUMBER(Regressions!U37),ROUND(Regressions!U37, 1), NA())</f>
        <v>#N/A</v>
      </c>
    </row>
    <row xmlns:x14ac="http://schemas.microsoft.com/office/spreadsheetml/2009/9/ac" r="28" hidden="true" x14ac:dyDescent="0.2">
      <c r="A28" s="334" t="str">
        <f>IF(ISBLANK(Regressions!A38), " ", Regressions!A38)</f>
        <v>Democratic Republic of the Congo</v>
      </c>
      <c r="B28" s="335">
        <f>IF(ISBLANK(Regressions!B38), " ", Regressions!B38)</f>
        <v>2024</v>
      </c>
      <c r="C28" s="340" t="str">
        <f>IF(ISBLANK(Regressions!C38), " ", Regressions!C38)</f>
        <v>National</v>
      </c>
      <c r="D28" s="336" t="str">
        <f>IF(ISBLANK(Regressions!D38), " ", Regressions!D38)</f>
        <v> </v>
      </c>
      <c r="E28" s="215" t="e">
        <f>IF(ISNUMBER(Regressions!E38),ROUND(Regressions!E38, 1), NA())</f>
        <v>#N/A</v>
      </c>
      <c r="F28" s="337" t="e">
        <f>IF(ISNUMBER(Regressions!F38),ROUND(Regressions!F38, 1), NA())</f>
        <v>#N/A</v>
      </c>
      <c r="G28" s="237" t="e">
        <f>IF(ISNUMBER(Regressions!G38),ROUND(Regressions!G38, 1), NA())</f>
        <v>#N/A</v>
      </c>
      <c r="H28" s="338" t="e">
        <f>IF(ISNUMBER(Regressions!H38),ROUND(Regressions!H38, 1), NA())</f>
        <v>#N/A</v>
      </c>
      <c r="I28" s="238" t="e">
        <f>IF(ISNUMBER(Regressions!I38),ROUND(Regressions!I38, 1), NA())</f>
        <v>#N/A</v>
      </c>
      <c r="J28" s="339" t="e">
        <f>IF(ISNUMBER(Regressions!K38),ROUND(Regressions!K38, 1), NA())</f>
        <v>#N/A</v>
      </c>
      <c r="K28" s="337" t="e">
        <f>IF(ISNUMBER(Regressions!L38),ROUND(Regressions!L38, 1), NA())</f>
        <v>#N/A</v>
      </c>
      <c r="L28" s="239" t="e">
        <f>IF(ISNUMBER(Regressions!M38),ROUND(Regressions!M38, 1), NA())</f>
        <v>#N/A</v>
      </c>
      <c r="M28" s="338" t="e">
        <f>IF(ISNUMBER(Regressions!N38),ROUND(Regressions!N38, 1), NA())</f>
        <v>#N/A</v>
      </c>
      <c r="N28" s="238" t="e">
        <f>IF(ISNUMBER(Regressions!O38),ROUND(Regressions!O38, 1), NA())</f>
        <v>#N/A</v>
      </c>
      <c r="O28" s="339" t="e">
        <f>IF(ISNUMBER(Regressions!Q38),ROUND(Regressions!Q38, 1), NA())</f>
        <v>#N/A</v>
      </c>
      <c r="P28" s="337" t="e">
        <f>IF(ISNUMBER(Regressions!R38),ROUND(Regressions!R38, 1), NA())</f>
        <v>#N/A</v>
      </c>
      <c r="Q28" s="216" t="e">
        <f>IF(ISNUMBER(Regressions!S38),ROUND(Regressions!S38, 1), NA())</f>
        <v>#N/A</v>
      </c>
      <c r="R28" s="338" t="e">
        <f>IF(ISNUMBER(Regressions!T38),ROUND(Regressions!T38, 1), NA())</f>
        <v>#N/A</v>
      </c>
      <c r="S28" s="238" t="e">
        <f>IF(ISNUMBER(Regressions!U38),ROUND(Regressions!U38, 1), NA())</f>
        <v>#N/A</v>
      </c>
    </row>
    <row xmlns:x14ac="http://schemas.microsoft.com/office/spreadsheetml/2009/9/ac" r="29" hidden="true" x14ac:dyDescent="0.2">
      <c r="A29" s="334" t="str">
        <f>IF(ISBLANK(Regressions!A39), " ", Regressions!A39)</f>
        <v>Democratic Republic of the Congo</v>
      </c>
      <c r="B29" s="335">
        <f>IF(ISBLANK(Regressions!B39), " ", Regressions!B39)</f>
        <v>2025</v>
      </c>
      <c r="C29" s="340" t="str">
        <f>IF(ISBLANK(Regressions!C39), " ", Regressions!C39)</f>
        <v>National</v>
      </c>
      <c r="D29" s="336" t="str">
        <f>IF(ISBLANK(Regressions!D39), " ", Regressions!D39)</f>
        <v> </v>
      </c>
      <c r="E29" s="215" t="e">
        <f>IF(ISNUMBER(Regressions!E39),ROUND(Regressions!E39, 1), NA())</f>
        <v>#N/A</v>
      </c>
      <c r="F29" s="337" t="e">
        <f>IF(ISNUMBER(Regressions!F39),ROUND(Regressions!F39, 1), NA())</f>
        <v>#N/A</v>
      </c>
      <c r="G29" s="237" t="e">
        <f>IF(ISNUMBER(Regressions!G39),ROUND(Regressions!G39, 1), NA())</f>
        <v>#N/A</v>
      </c>
      <c r="H29" s="338" t="e">
        <f>IF(ISNUMBER(Regressions!H39),ROUND(Regressions!H39, 1), NA())</f>
        <v>#N/A</v>
      </c>
      <c r="I29" s="238" t="e">
        <f>IF(ISNUMBER(Regressions!I39),ROUND(Regressions!I39, 1), NA())</f>
        <v>#N/A</v>
      </c>
      <c r="J29" s="339" t="e">
        <f>IF(ISNUMBER(Regressions!K39),ROUND(Regressions!K39, 1), NA())</f>
        <v>#N/A</v>
      </c>
      <c r="K29" s="337" t="e">
        <f>IF(ISNUMBER(Regressions!L39),ROUND(Regressions!L39, 1), NA())</f>
        <v>#N/A</v>
      </c>
      <c r="L29" s="239" t="e">
        <f>IF(ISNUMBER(Regressions!M39),ROUND(Regressions!M39, 1), NA())</f>
        <v>#N/A</v>
      </c>
      <c r="M29" s="338" t="e">
        <f>IF(ISNUMBER(Regressions!N39),ROUND(Regressions!N39, 1), NA())</f>
        <v>#N/A</v>
      </c>
      <c r="N29" s="238" t="e">
        <f>IF(ISNUMBER(Regressions!O39),ROUND(Regressions!O39, 1), NA())</f>
        <v>#N/A</v>
      </c>
      <c r="O29" s="339" t="e">
        <f>IF(ISNUMBER(Regressions!Q39),ROUND(Regressions!Q39, 1), NA())</f>
        <v>#N/A</v>
      </c>
      <c r="P29" s="337" t="e">
        <f>IF(ISNUMBER(Regressions!R39),ROUND(Regressions!R39, 1), NA())</f>
        <v>#N/A</v>
      </c>
      <c r="Q29" s="216" t="e">
        <f>IF(ISNUMBER(Regressions!S39),ROUND(Regressions!S39, 1), NA())</f>
        <v>#N/A</v>
      </c>
      <c r="R29" s="338" t="e">
        <f>IF(ISNUMBER(Regressions!T39),ROUND(Regressions!T39, 1), NA())</f>
        <v>#N/A</v>
      </c>
      <c r="S29" s="238" t="e">
        <f>IF(ISNUMBER(Regressions!U39),ROUND(Regressions!U39, 1), NA())</f>
        <v>#N/A</v>
      </c>
    </row>
    <row xmlns:x14ac="http://schemas.microsoft.com/office/spreadsheetml/2009/9/ac" r="30" hidden="true" x14ac:dyDescent="0.2">
      <c r="A30" s="334" t="str">
        <f>IF(ISBLANK(Regressions!A40), " ", Regressions!A40)</f>
        <v>Democratic Republic of the Congo</v>
      </c>
      <c r="B30" s="335">
        <f>IF(ISBLANK(Regressions!B40), " ", Regressions!B40)</f>
        <v>2026</v>
      </c>
      <c r="C30" s="340" t="str">
        <f>IF(ISBLANK(Regressions!C40), " ", Regressions!C40)</f>
        <v>National</v>
      </c>
      <c r="D30" s="336" t="str">
        <f>IF(ISBLANK(Regressions!D40), " ", Regressions!D40)</f>
        <v> </v>
      </c>
      <c r="E30" s="215" t="e">
        <f>IF(ISNUMBER(Regressions!E40),ROUND(Regressions!E40, 1), NA())</f>
        <v>#N/A</v>
      </c>
      <c r="F30" s="337" t="e">
        <f>IF(ISNUMBER(Regressions!F40),ROUND(Regressions!F40, 1), NA())</f>
        <v>#N/A</v>
      </c>
      <c r="G30" s="237" t="e">
        <f>IF(ISNUMBER(Regressions!G40),ROUND(Regressions!G40, 1), NA())</f>
        <v>#N/A</v>
      </c>
      <c r="H30" s="338" t="e">
        <f>IF(ISNUMBER(Regressions!H40),ROUND(Regressions!H40, 1), NA())</f>
        <v>#N/A</v>
      </c>
      <c r="I30" s="238" t="e">
        <f>IF(ISNUMBER(Regressions!I40),ROUND(Regressions!I40, 1), NA())</f>
        <v>#N/A</v>
      </c>
      <c r="J30" s="339" t="e">
        <f>IF(ISNUMBER(Regressions!K40),ROUND(Regressions!K40, 1), NA())</f>
        <v>#N/A</v>
      </c>
      <c r="K30" s="337" t="e">
        <f>IF(ISNUMBER(Regressions!L40),ROUND(Regressions!L40, 1), NA())</f>
        <v>#N/A</v>
      </c>
      <c r="L30" s="239" t="e">
        <f>IF(ISNUMBER(Regressions!M40),ROUND(Regressions!M40, 1), NA())</f>
        <v>#N/A</v>
      </c>
      <c r="M30" s="338" t="e">
        <f>IF(ISNUMBER(Regressions!N40),ROUND(Regressions!N40, 1), NA())</f>
        <v>#N/A</v>
      </c>
      <c r="N30" s="238" t="e">
        <f>IF(ISNUMBER(Regressions!O40),ROUND(Regressions!O40, 1), NA())</f>
        <v>#N/A</v>
      </c>
      <c r="O30" s="339" t="e">
        <f>IF(ISNUMBER(Regressions!Q40),ROUND(Regressions!Q40, 1), NA())</f>
        <v>#N/A</v>
      </c>
      <c r="P30" s="337" t="e">
        <f>IF(ISNUMBER(Regressions!R40),ROUND(Regressions!R40, 1), NA())</f>
        <v>#N/A</v>
      </c>
      <c r="Q30" s="216" t="e">
        <f>IF(ISNUMBER(Regressions!S40),ROUND(Regressions!S40, 1), NA())</f>
        <v>#N/A</v>
      </c>
      <c r="R30" s="338" t="e">
        <f>IF(ISNUMBER(Regressions!T40),ROUND(Regressions!T40, 1), NA())</f>
        <v>#N/A</v>
      </c>
      <c r="S30" s="238" t="e">
        <f>IF(ISNUMBER(Regressions!U40),ROUND(Regressions!U40, 1), NA())</f>
        <v>#N/A</v>
      </c>
    </row>
    <row xmlns:x14ac="http://schemas.microsoft.com/office/spreadsheetml/2009/9/ac" r="31" hidden="true" x14ac:dyDescent="0.2">
      <c r="A31" s="334" t="str">
        <f>IF(ISBLANK(Regressions!A41), " ", Regressions!A41)</f>
        <v>Democratic Republic of the Congo</v>
      </c>
      <c r="B31" s="335">
        <f>IF(ISBLANK(Regressions!B41), " ", Regressions!B41)</f>
        <v>2027</v>
      </c>
      <c r="C31" s="340" t="str">
        <f>IF(ISBLANK(Regressions!C41), " ", Regressions!C41)</f>
        <v>National</v>
      </c>
      <c r="D31" s="336" t="str">
        <f>IF(ISBLANK(Regressions!D41), " ", Regressions!D41)</f>
        <v> </v>
      </c>
      <c r="E31" s="215" t="e">
        <f>IF(ISNUMBER(Regressions!E41),ROUND(Regressions!E41, 1), NA())</f>
        <v>#N/A</v>
      </c>
      <c r="F31" s="337" t="e">
        <f>IF(ISNUMBER(Regressions!F41),ROUND(Regressions!F41, 1), NA())</f>
        <v>#N/A</v>
      </c>
      <c r="G31" s="237" t="e">
        <f>IF(ISNUMBER(Regressions!G41),ROUND(Regressions!G41, 1), NA())</f>
        <v>#N/A</v>
      </c>
      <c r="H31" s="338" t="e">
        <f>IF(ISNUMBER(Regressions!H41),ROUND(Regressions!H41, 1), NA())</f>
        <v>#N/A</v>
      </c>
      <c r="I31" s="238" t="e">
        <f>IF(ISNUMBER(Regressions!I41),ROUND(Regressions!I41, 1), NA())</f>
        <v>#N/A</v>
      </c>
      <c r="J31" s="339" t="e">
        <f>IF(ISNUMBER(Regressions!K41),ROUND(Regressions!K41, 1), NA())</f>
        <v>#N/A</v>
      </c>
      <c r="K31" s="337" t="e">
        <f>IF(ISNUMBER(Regressions!L41),ROUND(Regressions!L41, 1), NA())</f>
        <v>#N/A</v>
      </c>
      <c r="L31" s="239" t="e">
        <f>IF(ISNUMBER(Regressions!M41),ROUND(Regressions!M41, 1), NA())</f>
        <v>#N/A</v>
      </c>
      <c r="M31" s="338" t="e">
        <f>IF(ISNUMBER(Regressions!N41),ROUND(Regressions!N41, 1), NA())</f>
        <v>#N/A</v>
      </c>
      <c r="N31" s="238" t="e">
        <f>IF(ISNUMBER(Regressions!O41),ROUND(Regressions!O41, 1), NA())</f>
        <v>#N/A</v>
      </c>
      <c r="O31" s="339" t="e">
        <f>IF(ISNUMBER(Regressions!Q41),ROUND(Regressions!Q41, 1), NA())</f>
        <v>#N/A</v>
      </c>
      <c r="P31" s="337" t="e">
        <f>IF(ISNUMBER(Regressions!R41),ROUND(Regressions!R41, 1), NA())</f>
        <v>#N/A</v>
      </c>
      <c r="Q31" s="216" t="e">
        <f>IF(ISNUMBER(Regressions!S41),ROUND(Regressions!S41, 1), NA())</f>
        <v>#N/A</v>
      </c>
      <c r="R31" s="338" t="e">
        <f>IF(ISNUMBER(Regressions!T41),ROUND(Regressions!T41, 1), NA())</f>
        <v>#N/A</v>
      </c>
      <c r="S31" s="238" t="e">
        <f>IF(ISNUMBER(Regressions!U41),ROUND(Regressions!U41, 1), NA())</f>
        <v>#N/A</v>
      </c>
    </row>
    <row xmlns:x14ac="http://schemas.microsoft.com/office/spreadsheetml/2009/9/ac" r="32" hidden="true" x14ac:dyDescent="0.2">
      <c r="A32" s="334" t="str">
        <f>IF(ISBLANK(Regressions!A42), " ", Regressions!A42)</f>
        <v>Democratic Republic of the Congo</v>
      </c>
      <c r="B32" s="335">
        <f>IF(ISBLANK(Regressions!B42), " ", Regressions!B42)</f>
        <v>2028</v>
      </c>
      <c r="C32" s="340" t="str">
        <f>IF(ISBLANK(Regressions!C42), " ", Regressions!C42)</f>
        <v>National</v>
      </c>
      <c r="D32" s="336" t="str">
        <f>IF(ISBLANK(Regressions!D42), " ", Regressions!D42)</f>
        <v> </v>
      </c>
      <c r="E32" s="215" t="e">
        <f>IF(ISNUMBER(Regressions!E42),ROUND(Regressions!E42, 1), NA())</f>
        <v>#N/A</v>
      </c>
      <c r="F32" s="337" t="e">
        <f>IF(ISNUMBER(Regressions!F42),ROUND(Regressions!F42, 1), NA())</f>
        <v>#N/A</v>
      </c>
      <c r="G32" s="237" t="e">
        <f>IF(ISNUMBER(Regressions!G42),ROUND(Regressions!G42, 1), NA())</f>
        <v>#N/A</v>
      </c>
      <c r="H32" s="338" t="e">
        <f>IF(ISNUMBER(Regressions!H42),ROUND(Regressions!H42, 1), NA())</f>
        <v>#N/A</v>
      </c>
      <c r="I32" s="238" t="e">
        <f>IF(ISNUMBER(Regressions!I42),ROUND(Regressions!I42, 1), NA())</f>
        <v>#N/A</v>
      </c>
      <c r="J32" s="339" t="e">
        <f>IF(ISNUMBER(Regressions!K42),ROUND(Regressions!K42, 1), NA())</f>
        <v>#N/A</v>
      </c>
      <c r="K32" s="337" t="e">
        <f>IF(ISNUMBER(Regressions!L42),ROUND(Regressions!L42, 1), NA())</f>
        <v>#N/A</v>
      </c>
      <c r="L32" s="239" t="e">
        <f>IF(ISNUMBER(Regressions!M42),ROUND(Regressions!M42, 1), NA())</f>
        <v>#N/A</v>
      </c>
      <c r="M32" s="338" t="e">
        <f>IF(ISNUMBER(Regressions!N42),ROUND(Regressions!N42, 1), NA())</f>
        <v>#N/A</v>
      </c>
      <c r="N32" s="238" t="e">
        <f>IF(ISNUMBER(Regressions!O42),ROUND(Regressions!O42, 1), NA())</f>
        <v>#N/A</v>
      </c>
      <c r="O32" s="339" t="e">
        <f>IF(ISNUMBER(Regressions!Q42),ROUND(Regressions!Q42, 1), NA())</f>
        <v>#N/A</v>
      </c>
      <c r="P32" s="337" t="e">
        <f>IF(ISNUMBER(Regressions!R42),ROUND(Regressions!R42, 1), NA())</f>
        <v>#N/A</v>
      </c>
      <c r="Q32" s="216" t="e">
        <f>IF(ISNUMBER(Regressions!S42),ROUND(Regressions!S42, 1), NA())</f>
        <v>#N/A</v>
      </c>
      <c r="R32" s="338" t="e">
        <f>IF(ISNUMBER(Regressions!T42),ROUND(Regressions!T42, 1), NA())</f>
        <v>#N/A</v>
      </c>
      <c r="S32" s="238" t="e">
        <f>IF(ISNUMBER(Regressions!U42),ROUND(Regressions!U42, 1), NA())</f>
        <v>#N/A</v>
      </c>
    </row>
    <row xmlns:x14ac="http://schemas.microsoft.com/office/spreadsheetml/2009/9/ac" r="33" hidden="true" x14ac:dyDescent="0.2">
      <c r="A33" s="334" t="str">
        <f>IF(ISBLANK(Regressions!A43), " ", Regressions!A43)</f>
        <v>Democratic Republic of the Congo</v>
      </c>
      <c r="B33" s="335">
        <f>IF(ISBLANK(Regressions!B43), " ", Regressions!B43)</f>
        <v>2029</v>
      </c>
      <c r="C33" s="340" t="str">
        <f>IF(ISBLANK(Regressions!C43), " ", Regressions!C43)</f>
        <v>National</v>
      </c>
      <c r="D33" s="336" t="str">
        <f>IF(ISBLANK(Regressions!D43), " ", Regressions!D43)</f>
        <v> </v>
      </c>
      <c r="E33" s="215" t="e">
        <f>IF(ISNUMBER(Regressions!E43),ROUND(Regressions!E43, 1), NA())</f>
        <v>#N/A</v>
      </c>
      <c r="F33" s="337" t="e">
        <f>IF(ISNUMBER(Regressions!F43),ROUND(Regressions!F43, 1), NA())</f>
        <v>#N/A</v>
      </c>
      <c r="G33" s="237" t="e">
        <f>IF(ISNUMBER(Regressions!G43),ROUND(Regressions!G43, 1), NA())</f>
        <v>#N/A</v>
      </c>
      <c r="H33" s="338" t="e">
        <f>IF(ISNUMBER(Regressions!H43),ROUND(Regressions!H43, 1), NA())</f>
        <v>#N/A</v>
      </c>
      <c r="I33" s="238" t="e">
        <f>IF(ISNUMBER(Regressions!I43),ROUND(Regressions!I43, 1), NA())</f>
        <v>#N/A</v>
      </c>
      <c r="J33" s="339" t="e">
        <f>IF(ISNUMBER(Regressions!K43),ROUND(Regressions!K43, 1), NA())</f>
        <v>#N/A</v>
      </c>
      <c r="K33" s="337" t="e">
        <f>IF(ISNUMBER(Regressions!L43),ROUND(Regressions!L43, 1), NA())</f>
        <v>#N/A</v>
      </c>
      <c r="L33" s="239" t="e">
        <f>IF(ISNUMBER(Regressions!M43),ROUND(Regressions!M43, 1), NA())</f>
        <v>#N/A</v>
      </c>
      <c r="M33" s="338" t="e">
        <f>IF(ISNUMBER(Regressions!N43),ROUND(Regressions!N43, 1), NA())</f>
        <v>#N/A</v>
      </c>
      <c r="N33" s="238" t="e">
        <f>IF(ISNUMBER(Regressions!O43),ROUND(Regressions!O43, 1), NA())</f>
        <v>#N/A</v>
      </c>
      <c r="O33" s="339" t="e">
        <f>IF(ISNUMBER(Regressions!Q43),ROUND(Regressions!Q43, 1), NA())</f>
        <v>#N/A</v>
      </c>
      <c r="P33" s="337" t="e">
        <f>IF(ISNUMBER(Regressions!R43),ROUND(Regressions!R43, 1), NA())</f>
        <v>#N/A</v>
      </c>
      <c r="Q33" s="216" t="e">
        <f>IF(ISNUMBER(Regressions!S43),ROUND(Regressions!S43, 1), NA())</f>
        <v>#N/A</v>
      </c>
      <c r="R33" s="338" t="e">
        <f>IF(ISNUMBER(Regressions!T43),ROUND(Regressions!T43, 1), NA())</f>
        <v>#N/A</v>
      </c>
      <c r="S33" s="238" t="e">
        <f>IF(ISNUMBER(Regressions!U43),ROUND(Regressions!U43, 1), NA())</f>
        <v>#N/A</v>
      </c>
    </row>
    <row xmlns:x14ac="http://schemas.microsoft.com/office/spreadsheetml/2009/9/ac" r="34" hidden="true" x14ac:dyDescent="0.2">
      <c r="A34" s="334" t="str">
        <f>IF(ISBLANK(Regressions!A44), " ", Regressions!A44)</f>
        <v>Democratic Republic of the Congo</v>
      </c>
      <c r="B34" s="335">
        <f>IF(ISBLANK(Regressions!B44), " ", Regressions!B44)</f>
        <v>2030</v>
      </c>
      <c r="C34" s="340" t="str">
        <f>IF(ISBLANK(Regressions!C44), " ", Regressions!C44)</f>
        <v>National</v>
      </c>
      <c r="D34" s="336" t="str">
        <f>IF(ISBLANK(Regressions!D44), " ", Regressions!D44)</f>
        <v> </v>
      </c>
      <c r="E34" s="215" t="e">
        <f>IF(ISNUMBER(Regressions!E44),ROUND(Regressions!E44, 1), NA())</f>
        <v>#N/A</v>
      </c>
      <c r="F34" s="337" t="e">
        <f>IF(ISNUMBER(Regressions!F44),ROUND(Regressions!F44, 1), NA())</f>
        <v>#N/A</v>
      </c>
      <c r="G34" s="237" t="e">
        <f>IF(ISNUMBER(Regressions!G44),ROUND(Regressions!G44, 1), NA())</f>
        <v>#N/A</v>
      </c>
      <c r="H34" s="338" t="e">
        <f>IF(ISNUMBER(Regressions!H44),ROUND(Regressions!H44, 1), NA())</f>
        <v>#N/A</v>
      </c>
      <c r="I34" s="238" t="e">
        <f>IF(ISNUMBER(Regressions!I44),ROUND(Regressions!I44, 1), NA())</f>
        <v>#N/A</v>
      </c>
      <c r="J34" s="339" t="e">
        <f>IF(ISNUMBER(Regressions!K44),ROUND(Regressions!K44, 1), NA())</f>
        <v>#N/A</v>
      </c>
      <c r="K34" s="337" t="e">
        <f>IF(ISNUMBER(Regressions!L44),ROUND(Regressions!L44, 1), NA())</f>
        <v>#N/A</v>
      </c>
      <c r="L34" s="239" t="e">
        <f>IF(ISNUMBER(Regressions!M44),ROUND(Regressions!M44, 1), NA())</f>
        <v>#N/A</v>
      </c>
      <c r="M34" s="338" t="e">
        <f>IF(ISNUMBER(Regressions!N44),ROUND(Regressions!N44, 1), NA())</f>
        <v>#N/A</v>
      </c>
      <c r="N34" s="238" t="e">
        <f>IF(ISNUMBER(Regressions!O44),ROUND(Regressions!O44, 1), NA())</f>
        <v>#N/A</v>
      </c>
      <c r="O34" s="339" t="e">
        <f>IF(ISNUMBER(Regressions!Q44),ROUND(Regressions!Q44, 1), NA())</f>
        <v>#N/A</v>
      </c>
      <c r="P34" s="337" t="e">
        <f>IF(ISNUMBER(Regressions!R44),ROUND(Regressions!R44, 1), NA())</f>
        <v>#N/A</v>
      </c>
      <c r="Q34" s="216" t="e">
        <f>IF(ISNUMBER(Regressions!S44),ROUND(Regressions!S44, 1), NA())</f>
        <v>#N/A</v>
      </c>
      <c r="R34" s="338" t="e">
        <f>IF(ISNUMBER(Regressions!T44),ROUND(Regressions!T44, 1), NA())</f>
        <v>#N/A</v>
      </c>
      <c r="S34" s="238" t="e">
        <f>IF(ISNUMBER(Regressions!U44),ROUND(Regressions!U44, 1), NA())</f>
        <v>#N/A</v>
      </c>
    </row>
    <row xmlns:x14ac="http://schemas.microsoft.com/office/spreadsheetml/2009/9/ac" r="35" x14ac:dyDescent="0.2">
      <c r="A35" s="334" t="str">
        <f>IF(ISBLANK(Regressions!A45), " ", Regressions!A45)</f>
        <v>Democratic Republic of the Congo</v>
      </c>
      <c r="B35" s="335">
        <f>IF(ISBLANK(Regressions!B45), " ", Regressions!B45)</f>
        <v>2000</v>
      </c>
      <c r="C35" s="340" t="str">
        <f>IF(ISBLANK(Regressions!C45), " ", Regressions!C45)</f>
        <v>Urban</v>
      </c>
      <c r="D35" s="336">
        <f>IF(ISBLANK(Regressions!D45), " ", Regressions!D45)</f>
        <v>6843097.0448829653</v>
      </c>
      <c r="E35" s="215" t="e">
        <f>IF(ISNUMBER(Regressions!E45),ROUND(Regressions!E45, 1), NA())</f>
        <v>#N/A</v>
      </c>
      <c r="F35" s="337" t="e">
        <f>IF(ISNUMBER(Regressions!F45),ROUND(Regressions!F45, 1), NA())</f>
        <v>#N/A</v>
      </c>
      <c r="G35" s="237" t="e">
        <f>IF(ISNUMBER(Regressions!G45),ROUND(Regressions!G45, 1), NA())</f>
        <v>#N/A</v>
      </c>
      <c r="H35" s="338" t="e">
        <f>IF(ISNUMBER(Regressions!H45),ROUND(Regressions!H45, 1), NA())</f>
        <v>#N/A</v>
      </c>
      <c r="I35" s="238" t="e">
        <f>IF(ISNUMBER(Regressions!I45),ROUND(Regressions!I45, 1), NA())</f>
        <v>#N/A</v>
      </c>
      <c r="J35" s="339" t="e">
        <f>IF(ISNUMBER(Regressions!K45),ROUND(Regressions!K45, 1), NA())</f>
        <v>#N/A</v>
      </c>
      <c r="K35" s="337" t="e">
        <f>IF(ISNUMBER(Regressions!L45),ROUND(Regressions!L45, 1), NA())</f>
        <v>#N/A</v>
      </c>
      <c r="L35" s="239" t="e">
        <f>IF(ISNUMBER(Regressions!M45),ROUND(Regressions!M45, 1), NA())</f>
        <v>#N/A</v>
      </c>
      <c r="M35" s="338" t="e">
        <f>IF(ISNUMBER(Regressions!N45),ROUND(Regressions!N45, 1), NA())</f>
        <v>#N/A</v>
      </c>
      <c r="N35" s="238" t="e">
        <f>IF(ISNUMBER(Regressions!O45),ROUND(Regressions!O45, 1), NA())</f>
        <v>#N/A</v>
      </c>
      <c r="O35" s="339" t="e">
        <f>IF(ISNUMBER(Regressions!Q45),ROUND(Regressions!Q45, 1), NA())</f>
        <v>#N/A</v>
      </c>
      <c r="P35" s="337" t="e">
        <f>IF(ISNUMBER(Regressions!R45),ROUND(Regressions!R45, 1), NA())</f>
        <v>#N/A</v>
      </c>
      <c r="Q35" s="216" t="e">
        <f>IF(ISNUMBER(Regressions!S45),ROUND(Regressions!S45, 1), NA())</f>
        <v>#N/A</v>
      </c>
      <c r="R35" s="338" t="e">
        <f>IF(ISNUMBER(Regressions!T45),ROUND(Regressions!T45, 1), NA())</f>
        <v>#N/A</v>
      </c>
      <c r="S35" s="238" t="e">
        <f>IF(ISNUMBER(Regressions!U45),ROUND(Regressions!U45, 1), NA())</f>
        <v>#N/A</v>
      </c>
    </row>
    <row xmlns:x14ac="http://schemas.microsoft.com/office/spreadsheetml/2009/9/ac" r="36" x14ac:dyDescent="0.2">
      <c r="A36" s="334" t="str">
        <f>IF(ISBLANK(Regressions!A46), " ", Regressions!A46)</f>
        <v>Democratic Republic of the Congo</v>
      </c>
      <c r="B36" s="335">
        <f>IF(ISBLANK(Regressions!B46), " ", Regressions!B46)</f>
        <v>2001</v>
      </c>
      <c r="C36" s="340" t="str">
        <f>IF(ISBLANK(Regressions!C46), " ", Regressions!C46)</f>
        <v>Urban</v>
      </c>
      <c r="D36" s="336">
        <f>IF(ISBLANK(Regressions!D46), " ", Regressions!D46)</f>
        <v>7173949.5294485474</v>
      </c>
      <c r="E36" s="215" t="e">
        <f>IF(ISNUMBER(Regressions!E46),ROUND(Regressions!E46, 1), NA())</f>
        <v>#N/A</v>
      </c>
      <c r="F36" s="337" t="e">
        <f>IF(ISNUMBER(Regressions!F46),ROUND(Regressions!F46, 1), NA())</f>
        <v>#N/A</v>
      </c>
      <c r="G36" s="237" t="e">
        <f>IF(ISNUMBER(Regressions!G46),ROUND(Regressions!G46, 1), NA())</f>
        <v>#N/A</v>
      </c>
      <c r="H36" s="338" t="e">
        <f>IF(ISNUMBER(Regressions!H46),ROUND(Regressions!H46, 1), NA())</f>
        <v>#N/A</v>
      </c>
      <c r="I36" s="238" t="e">
        <f>IF(ISNUMBER(Regressions!I46),ROUND(Regressions!I46, 1), NA())</f>
        <v>#N/A</v>
      </c>
      <c r="J36" s="339" t="e">
        <f>IF(ISNUMBER(Regressions!K46),ROUND(Regressions!K46, 1), NA())</f>
        <v>#N/A</v>
      </c>
      <c r="K36" s="337" t="e">
        <f>IF(ISNUMBER(Regressions!L46),ROUND(Regressions!L46, 1), NA())</f>
        <v>#N/A</v>
      </c>
      <c r="L36" s="239" t="e">
        <f>IF(ISNUMBER(Regressions!M46),ROUND(Regressions!M46, 1), NA())</f>
        <v>#N/A</v>
      </c>
      <c r="M36" s="338" t="e">
        <f>IF(ISNUMBER(Regressions!N46),ROUND(Regressions!N46, 1), NA())</f>
        <v>#N/A</v>
      </c>
      <c r="N36" s="238" t="e">
        <f>IF(ISNUMBER(Regressions!O46),ROUND(Regressions!O46, 1), NA())</f>
        <v>#N/A</v>
      </c>
      <c r="O36" s="339" t="e">
        <f>IF(ISNUMBER(Regressions!Q46),ROUND(Regressions!Q46, 1), NA())</f>
        <v>#N/A</v>
      </c>
      <c r="P36" s="337" t="e">
        <f>IF(ISNUMBER(Regressions!R46),ROUND(Regressions!R46, 1), NA())</f>
        <v>#N/A</v>
      </c>
      <c r="Q36" s="216" t="e">
        <f>IF(ISNUMBER(Regressions!S46),ROUND(Regressions!S46, 1), NA())</f>
        <v>#N/A</v>
      </c>
      <c r="R36" s="338" t="e">
        <f>IF(ISNUMBER(Regressions!T46),ROUND(Regressions!T46, 1), NA())</f>
        <v>#N/A</v>
      </c>
      <c r="S36" s="238" t="e">
        <f>IF(ISNUMBER(Regressions!U46),ROUND(Regressions!U46, 1), NA())</f>
        <v>#N/A</v>
      </c>
    </row>
    <row xmlns:x14ac="http://schemas.microsoft.com/office/spreadsheetml/2009/9/ac" r="37" x14ac:dyDescent="0.2">
      <c r="A37" s="334" t="str">
        <f>IF(ISBLANK(Regressions!A47), " ", Regressions!A47)</f>
        <v>Democratic Republic of the Congo</v>
      </c>
      <c r="B37" s="335">
        <f>IF(ISBLANK(Regressions!B47), " ", Regressions!B47)</f>
        <v>2002</v>
      </c>
      <c r="C37" s="340" t="str">
        <f>IF(ISBLANK(Regressions!C47), " ", Regressions!C47)</f>
        <v>Urban</v>
      </c>
      <c r="D37" s="336">
        <f>IF(ISBLANK(Regressions!D47), " ", Regressions!D47)</f>
        <v>7506733.2689382937</v>
      </c>
      <c r="E37" s="215" t="e">
        <f>IF(ISNUMBER(Regressions!E47),ROUND(Regressions!E47, 1), NA())</f>
        <v>#N/A</v>
      </c>
      <c r="F37" s="337" t="e">
        <f>IF(ISNUMBER(Regressions!F47),ROUND(Regressions!F47, 1), NA())</f>
        <v>#N/A</v>
      </c>
      <c r="G37" s="237" t="e">
        <f>IF(ISNUMBER(Regressions!G47),ROUND(Regressions!G47, 1), NA())</f>
        <v>#N/A</v>
      </c>
      <c r="H37" s="338" t="e">
        <f>IF(ISNUMBER(Regressions!H47),ROUND(Regressions!H47, 1), NA())</f>
        <v>#N/A</v>
      </c>
      <c r="I37" s="238" t="e">
        <f>IF(ISNUMBER(Regressions!I47),ROUND(Regressions!I47, 1), NA())</f>
        <v>#N/A</v>
      </c>
      <c r="J37" s="339" t="e">
        <f>IF(ISNUMBER(Regressions!K47),ROUND(Regressions!K47, 1), NA())</f>
        <v>#N/A</v>
      </c>
      <c r="K37" s="337" t="e">
        <f>IF(ISNUMBER(Regressions!L47),ROUND(Regressions!L47, 1), NA())</f>
        <v>#N/A</v>
      </c>
      <c r="L37" s="239" t="e">
        <f>IF(ISNUMBER(Regressions!M47),ROUND(Regressions!M47, 1), NA())</f>
        <v>#N/A</v>
      </c>
      <c r="M37" s="338" t="e">
        <f>IF(ISNUMBER(Regressions!N47),ROUND(Regressions!N47, 1), NA())</f>
        <v>#N/A</v>
      </c>
      <c r="N37" s="238" t="e">
        <f>IF(ISNUMBER(Regressions!O47),ROUND(Regressions!O47, 1), NA())</f>
        <v>#N/A</v>
      </c>
      <c r="O37" s="339" t="e">
        <f>IF(ISNUMBER(Regressions!Q47),ROUND(Regressions!Q47, 1), NA())</f>
        <v>#N/A</v>
      </c>
      <c r="P37" s="337" t="e">
        <f>IF(ISNUMBER(Regressions!R47),ROUND(Regressions!R47, 1), NA())</f>
        <v>#N/A</v>
      </c>
      <c r="Q37" s="216" t="e">
        <f>IF(ISNUMBER(Regressions!S47),ROUND(Regressions!S47, 1), NA())</f>
        <v>#N/A</v>
      </c>
      <c r="R37" s="338" t="e">
        <f>IF(ISNUMBER(Regressions!T47),ROUND(Regressions!T47, 1), NA())</f>
        <v>#N/A</v>
      </c>
      <c r="S37" s="238" t="e">
        <f>IF(ISNUMBER(Regressions!U47),ROUND(Regressions!U47, 1), NA())</f>
        <v>#N/A</v>
      </c>
    </row>
    <row xmlns:x14ac="http://schemas.microsoft.com/office/spreadsheetml/2009/9/ac" r="38" x14ac:dyDescent="0.2">
      <c r="A38" s="334" t="str">
        <f>IF(ISBLANK(Regressions!A48), " ", Regressions!A48)</f>
        <v>Democratic Republic of the Congo</v>
      </c>
      <c r="B38" s="335">
        <f>IF(ISBLANK(Regressions!B48), " ", Regressions!B48)</f>
        <v>2003</v>
      </c>
      <c r="C38" s="340" t="str">
        <f>IF(ISBLANK(Regressions!C48), " ", Regressions!C48)</f>
        <v>Urban</v>
      </c>
      <c r="D38" s="336">
        <f>IF(ISBLANK(Regressions!D48), " ", Regressions!D48)</f>
        <v>7849266.6681787111</v>
      </c>
      <c r="E38" s="215" t="e">
        <f>IF(ISNUMBER(Regressions!E48),ROUND(Regressions!E48, 1), NA())</f>
        <v>#N/A</v>
      </c>
      <c r="F38" s="337" t="e">
        <f>IF(ISNUMBER(Regressions!F48),ROUND(Regressions!F48, 1), NA())</f>
        <v>#N/A</v>
      </c>
      <c r="G38" s="237" t="e">
        <f>IF(ISNUMBER(Regressions!G48),ROUND(Regressions!G48, 1), NA())</f>
        <v>#N/A</v>
      </c>
      <c r="H38" s="338" t="e">
        <f>IF(ISNUMBER(Regressions!H48),ROUND(Regressions!H48, 1), NA())</f>
        <v>#N/A</v>
      </c>
      <c r="I38" s="238" t="e">
        <f>IF(ISNUMBER(Regressions!I48),ROUND(Regressions!I48, 1), NA())</f>
        <v>#N/A</v>
      </c>
      <c r="J38" s="339" t="e">
        <f>IF(ISNUMBER(Regressions!K48),ROUND(Regressions!K48, 1), NA())</f>
        <v>#N/A</v>
      </c>
      <c r="K38" s="337" t="e">
        <f>IF(ISNUMBER(Regressions!L48),ROUND(Regressions!L48, 1), NA())</f>
        <v>#N/A</v>
      </c>
      <c r="L38" s="239" t="e">
        <f>IF(ISNUMBER(Regressions!M48),ROUND(Regressions!M48, 1), NA())</f>
        <v>#N/A</v>
      </c>
      <c r="M38" s="338" t="e">
        <f>IF(ISNUMBER(Regressions!N48),ROUND(Regressions!N48, 1), NA())</f>
        <v>#N/A</v>
      </c>
      <c r="N38" s="238" t="e">
        <f>IF(ISNUMBER(Regressions!O48),ROUND(Regressions!O48, 1), NA())</f>
        <v>#N/A</v>
      </c>
      <c r="O38" s="339" t="e">
        <f>IF(ISNUMBER(Regressions!Q48),ROUND(Regressions!Q48, 1), NA())</f>
        <v>#N/A</v>
      </c>
      <c r="P38" s="337" t="e">
        <f>IF(ISNUMBER(Regressions!R48),ROUND(Regressions!R48, 1), NA())</f>
        <v>#N/A</v>
      </c>
      <c r="Q38" s="216" t="e">
        <f>IF(ISNUMBER(Regressions!S48),ROUND(Regressions!S48, 1), NA())</f>
        <v>#N/A</v>
      </c>
      <c r="R38" s="338" t="e">
        <f>IF(ISNUMBER(Regressions!T48),ROUND(Regressions!T48, 1), NA())</f>
        <v>#N/A</v>
      </c>
      <c r="S38" s="238" t="e">
        <f>IF(ISNUMBER(Regressions!U48),ROUND(Regressions!U48, 1), NA())</f>
        <v>#N/A</v>
      </c>
    </row>
    <row xmlns:x14ac="http://schemas.microsoft.com/office/spreadsheetml/2009/9/ac" r="39" x14ac:dyDescent="0.2">
      <c r="A39" s="334" t="str">
        <f>IF(ISBLANK(Regressions!A49), " ", Regressions!A49)</f>
        <v>Democratic Republic of the Congo</v>
      </c>
      <c r="B39" s="335">
        <f>IF(ISBLANK(Regressions!B49), " ", Regressions!B49)</f>
        <v>2004</v>
      </c>
      <c r="C39" s="340" t="str">
        <f>IF(ISBLANK(Regressions!C49), " ", Regressions!C49)</f>
        <v>Urban</v>
      </c>
      <c r="D39" s="336">
        <f>IF(ISBLANK(Regressions!D49), " ", Regressions!D49)</f>
        <v>8199170.3999999994</v>
      </c>
      <c r="E39" s="215" t="e">
        <f>IF(ISNUMBER(Regressions!E49),ROUND(Regressions!E49, 1), NA())</f>
        <v>#N/A</v>
      </c>
      <c r="F39" s="337" t="e">
        <f>IF(ISNUMBER(Regressions!F49),ROUND(Regressions!F49, 1), NA())</f>
        <v>#N/A</v>
      </c>
      <c r="G39" s="237" t="e">
        <f>IF(ISNUMBER(Regressions!G49),ROUND(Regressions!G49, 1), NA())</f>
        <v>#N/A</v>
      </c>
      <c r="H39" s="338" t="e">
        <f>IF(ISNUMBER(Regressions!H49),ROUND(Regressions!H49, 1), NA())</f>
        <v>#N/A</v>
      </c>
      <c r="I39" s="238" t="e">
        <f>IF(ISNUMBER(Regressions!I49),ROUND(Regressions!I49, 1), NA())</f>
        <v>#N/A</v>
      </c>
      <c r="J39" s="339" t="e">
        <f>IF(ISNUMBER(Regressions!K49),ROUND(Regressions!K49, 1), NA())</f>
        <v>#N/A</v>
      </c>
      <c r="K39" s="337" t="e">
        <f>IF(ISNUMBER(Regressions!L49),ROUND(Regressions!L49, 1), NA())</f>
        <v>#N/A</v>
      </c>
      <c r="L39" s="239" t="e">
        <f>IF(ISNUMBER(Regressions!M49),ROUND(Regressions!M49, 1), NA())</f>
        <v>#N/A</v>
      </c>
      <c r="M39" s="338" t="e">
        <f>IF(ISNUMBER(Regressions!N49),ROUND(Regressions!N49, 1), NA())</f>
        <v>#N/A</v>
      </c>
      <c r="N39" s="238" t="e">
        <f>IF(ISNUMBER(Regressions!O49),ROUND(Regressions!O49, 1), NA())</f>
        <v>#N/A</v>
      </c>
      <c r="O39" s="339" t="e">
        <f>IF(ISNUMBER(Regressions!Q49),ROUND(Regressions!Q49, 1), NA())</f>
        <v>#N/A</v>
      </c>
      <c r="P39" s="337" t="e">
        <f>IF(ISNUMBER(Regressions!R49),ROUND(Regressions!R49, 1), NA())</f>
        <v>#N/A</v>
      </c>
      <c r="Q39" s="216" t="e">
        <f>IF(ISNUMBER(Regressions!S49),ROUND(Regressions!S49, 1), NA())</f>
        <v>#N/A</v>
      </c>
      <c r="R39" s="338" t="e">
        <f>IF(ISNUMBER(Regressions!T49),ROUND(Regressions!T49, 1), NA())</f>
        <v>#N/A</v>
      </c>
      <c r="S39" s="238" t="e">
        <f>IF(ISNUMBER(Regressions!U49),ROUND(Regressions!U49, 1), NA())</f>
        <v>#N/A</v>
      </c>
    </row>
    <row xmlns:x14ac="http://schemas.microsoft.com/office/spreadsheetml/2009/9/ac" r="40" x14ac:dyDescent="0.2">
      <c r="A40" s="334" t="str">
        <f>IF(ISBLANK(Regressions!A50), " ", Regressions!A50)</f>
        <v>Democratic Republic of the Congo</v>
      </c>
      <c r="B40" s="335">
        <f>IF(ISBLANK(Regressions!B50), " ", Regressions!B50)</f>
        <v>2005</v>
      </c>
      <c r="C40" s="340" t="str">
        <f>IF(ISBLANK(Regressions!C50), " ", Regressions!C50)</f>
        <v>Urban</v>
      </c>
      <c r="D40" s="336">
        <f>IF(ISBLANK(Regressions!D50), " ", Regressions!D50)</f>
        <v>8568210.3424200434</v>
      </c>
      <c r="E40" s="215" t="e">
        <f>IF(ISNUMBER(Regressions!E50),ROUND(Regressions!E50, 1), NA())</f>
        <v>#N/A</v>
      </c>
      <c r="F40" s="337" t="e">
        <f>IF(ISNUMBER(Regressions!F50),ROUND(Regressions!F50, 1), NA())</f>
        <v>#N/A</v>
      </c>
      <c r="G40" s="237" t="e">
        <f>IF(ISNUMBER(Regressions!G50),ROUND(Regressions!G50, 1), NA())</f>
        <v>#N/A</v>
      </c>
      <c r="H40" s="338" t="e">
        <f>IF(ISNUMBER(Regressions!H50),ROUND(Regressions!H50, 1), NA())</f>
        <v>#N/A</v>
      </c>
      <c r="I40" s="238" t="e">
        <f>IF(ISNUMBER(Regressions!I50),ROUND(Regressions!I50, 1), NA())</f>
        <v>#N/A</v>
      </c>
      <c r="J40" s="339" t="e">
        <f>IF(ISNUMBER(Regressions!K50),ROUND(Regressions!K50, 1), NA())</f>
        <v>#N/A</v>
      </c>
      <c r="K40" s="337" t="e">
        <f>IF(ISNUMBER(Regressions!L50),ROUND(Regressions!L50, 1), NA())</f>
        <v>#N/A</v>
      </c>
      <c r="L40" s="239" t="e">
        <f>IF(ISNUMBER(Regressions!M50),ROUND(Regressions!M50, 1), NA())</f>
        <v>#N/A</v>
      </c>
      <c r="M40" s="338" t="e">
        <f>IF(ISNUMBER(Regressions!N50),ROUND(Regressions!N50, 1), NA())</f>
        <v>#N/A</v>
      </c>
      <c r="N40" s="238" t="e">
        <f>IF(ISNUMBER(Regressions!O50),ROUND(Regressions!O50, 1), NA())</f>
        <v>#N/A</v>
      </c>
      <c r="O40" s="339" t="e">
        <f>IF(ISNUMBER(Regressions!Q50),ROUND(Regressions!Q50, 1), NA())</f>
        <v>#N/A</v>
      </c>
      <c r="P40" s="337" t="e">
        <f>IF(ISNUMBER(Regressions!R50),ROUND(Regressions!R50, 1), NA())</f>
        <v>#N/A</v>
      </c>
      <c r="Q40" s="216" t="e">
        <f>IF(ISNUMBER(Regressions!S50),ROUND(Regressions!S50, 1), NA())</f>
        <v>#N/A</v>
      </c>
      <c r="R40" s="338" t="e">
        <f>IF(ISNUMBER(Regressions!T50),ROUND(Regressions!T50, 1), NA())</f>
        <v>#N/A</v>
      </c>
      <c r="S40" s="238" t="e">
        <f>IF(ISNUMBER(Regressions!U50),ROUND(Regressions!U50, 1), NA())</f>
        <v>#N/A</v>
      </c>
    </row>
    <row xmlns:x14ac="http://schemas.microsoft.com/office/spreadsheetml/2009/9/ac" r="41" x14ac:dyDescent="0.2">
      <c r="A41" s="334" t="str">
        <f>IF(ISBLANK(Regressions!A51), " ", Regressions!A51)</f>
        <v>Democratic Republic of the Congo</v>
      </c>
      <c r="B41" s="335">
        <f>IF(ISBLANK(Regressions!B51), " ", Regressions!B51)</f>
        <v>2006</v>
      </c>
      <c r="C41" s="340" t="str">
        <f>IF(ISBLANK(Regressions!C51), " ", Regressions!C51)</f>
        <v>Urban</v>
      </c>
      <c r="D41" s="336">
        <f>IF(ISBLANK(Regressions!D51), " ", Regressions!D51)</f>
        <v>8955311.6620239262</v>
      </c>
      <c r="E41" s="215" t="e">
        <f>IF(ISNUMBER(Regressions!E51),ROUND(Regressions!E51, 1), NA())</f>
        <v>#N/A</v>
      </c>
      <c r="F41" s="337" t="e">
        <f>IF(ISNUMBER(Regressions!F51),ROUND(Regressions!F51, 1), NA())</f>
        <v>#N/A</v>
      </c>
      <c r="G41" s="237" t="e">
        <f>IF(ISNUMBER(Regressions!G51),ROUND(Regressions!G51, 1), NA())</f>
        <v>#N/A</v>
      </c>
      <c r="H41" s="338" t="e">
        <f>IF(ISNUMBER(Regressions!H51),ROUND(Regressions!H51, 1), NA())</f>
        <v>#N/A</v>
      </c>
      <c r="I41" s="238" t="e">
        <f>IF(ISNUMBER(Regressions!I51),ROUND(Regressions!I51, 1), NA())</f>
        <v>#N/A</v>
      </c>
      <c r="J41" s="339" t="e">
        <f>IF(ISNUMBER(Regressions!K51),ROUND(Regressions!K51, 1), NA())</f>
        <v>#N/A</v>
      </c>
      <c r="K41" s="337" t="e">
        <f>IF(ISNUMBER(Regressions!L51),ROUND(Regressions!L51, 1), NA())</f>
        <v>#N/A</v>
      </c>
      <c r="L41" s="239" t="e">
        <f>IF(ISNUMBER(Regressions!M51),ROUND(Regressions!M51, 1), NA())</f>
        <v>#N/A</v>
      </c>
      <c r="M41" s="338" t="e">
        <f>IF(ISNUMBER(Regressions!N51),ROUND(Regressions!N51, 1), NA())</f>
        <v>#N/A</v>
      </c>
      <c r="N41" s="238" t="e">
        <f>IF(ISNUMBER(Regressions!O51),ROUND(Regressions!O51, 1), NA())</f>
        <v>#N/A</v>
      </c>
      <c r="O41" s="339" t="e">
        <f>IF(ISNUMBER(Regressions!Q51),ROUND(Regressions!Q51, 1), NA())</f>
        <v>#N/A</v>
      </c>
      <c r="P41" s="337" t="e">
        <f>IF(ISNUMBER(Regressions!R51),ROUND(Regressions!R51, 1), NA())</f>
        <v>#N/A</v>
      </c>
      <c r="Q41" s="216" t="e">
        <f>IF(ISNUMBER(Regressions!S51),ROUND(Regressions!S51, 1), NA())</f>
        <v>#N/A</v>
      </c>
      <c r="R41" s="338" t="e">
        <f>IF(ISNUMBER(Regressions!T51),ROUND(Regressions!T51, 1), NA())</f>
        <v>#N/A</v>
      </c>
      <c r="S41" s="238" t="e">
        <f>IF(ISNUMBER(Regressions!U51),ROUND(Regressions!U51, 1), NA())</f>
        <v>#N/A</v>
      </c>
    </row>
    <row xmlns:x14ac="http://schemas.microsoft.com/office/spreadsheetml/2009/9/ac" r="42" x14ac:dyDescent="0.2">
      <c r="A42" s="334" t="str">
        <f>IF(ISBLANK(Regressions!A52), " ", Regressions!A52)</f>
        <v>Democratic Republic of the Congo</v>
      </c>
      <c r="B42" s="335">
        <f>IF(ISBLANK(Regressions!B52), " ", Regressions!B52)</f>
        <v>2007</v>
      </c>
      <c r="C42" s="340" t="str">
        <f>IF(ISBLANK(Regressions!C52), " ", Regressions!C52)</f>
        <v>Urban</v>
      </c>
      <c r="D42" s="336">
        <f>IF(ISBLANK(Regressions!D52), " ", Regressions!D52)</f>
        <v>9364469.2579467781</v>
      </c>
      <c r="E42" s="215" t="e">
        <f>IF(ISNUMBER(Regressions!E52),ROUND(Regressions!E52, 1), NA())</f>
        <v>#N/A</v>
      </c>
      <c r="F42" s="337" t="e">
        <f>IF(ISNUMBER(Regressions!F52),ROUND(Regressions!F52, 1), NA())</f>
        <v>#N/A</v>
      </c>
      <c r="G42" s="237" t="e">
        <f>IF(ISNUMBER(Regressions!G52),ROUND(Regressions!G52, 1), NA())</f>
        <v>#N/A</v>
      </c>
      <c r="H42" s="338" t="e">
        <f>IF(ISNUMBER(Regressions!H52),ROUND(Regressions!H52, 1), NA())</f>
        <v>#N/A</v>
      </c>
      <c r="I42" s="238" t="e">
        <f>IF(ISNUMBER(Regressions!I52),ROUND(Regressions!I52, 1), NA())</f>
        <v>#N/A</v>
      </c>
      <c r="J42" s="339" t="e">
        <f>IF(ISNUMBER(Regressions!K52),ROUND(Regressions!K52, 1), NA())</f>
        <v>#N/A</v>
      </c>
      <c r="K42" s="337" t="e">
        <f>IF(ISNUMBER(Regressions!L52),ROUND(Regressions!L52, 1), NA())</f>
        <v>#N/A</v>
      </c>
      <c r="L42" s="239" t="e">
        <f>IF(ISNUMBER(Regressions!M52),ROUND(Regressions!M52, 1), NA())</f>
        <v>#N/A</v>
      </c>
      <c r="M42" s="338" t="e">
        <f>IF(ISNUMBER(Regressions!N52),ROUND(Regressions!N52, 1), NA())</f>
        <v>#N/A</v>
      </c>
      <c r="N42" s="238" t="e">
        <f>IF(ISNUMBER(Regressions!O52),ROUND(Regressions!O52, 1), NA())</f>
        <v>#N/A</v>
      </c>
      <c r="O42" s="339" t="e">
        <f>IF(ISNUMBER(Regressions!Q52),ROUND(Regressions!Q52, 1), NA())</f>
        <v>#N/A</v>
      </c>
      <c r="P42" s="337" t="e">
        <f>IF(ISNUMBER(Regressions!R52),ROUND(Regressions!R52, 1), NA())</f>
        <v>#N/A</v>
      </c>
      <c r="Q42" s="216" t="e">
        <f>IF(ISNUMBER(Regressions!S52),ROUND(Regressions!S52, 1), NA())</f>
        <v>#N/A</v>
      </c>
      <c r="R42" s="338" t="e">
        <f>IF(ISNUMBER(Regressions!T52),ROUND(Regressions!T52, 1), NA())</f>
        <v>#N/A</v>
      </c>
      <c r="S42" s="238" t="e">
        <f>IF(ISNUMBER(Regressions!U52),ROUND(Regressions!U52, 1), NA())</f>
        <v>#N/A</v>
      </c>
    </row>
    <row xmlns:x14ac="http://schemas.microsoft.com/office/spreadsheetml/2009/9/ac" r="43" x14ac:dyDescent="0.2">
      <c r="A43" s="334" t="str">
        <f>IF(ISBLANK(Regressions!A53), " ", Regressions!A53)</f>
        <v>Democratic Republic of the Congo</v>
      </c>
      <c r="B43" s="335">
        <f>IF(ISBLANK(Regressions!B53), " ", Regressions!B53)</f>
        <v>2008</v>
      </c>
      <c r="C43" s="340" t="str">
        <f>IF(ISBLANK(Regressions!C53), " ", Regressions!C53)</f>
        <v>Urban</v>
      </c>
      <c r="D43" s="336">
        <f>IF(ISBLANK(Regressions!D53), " ", Regressions!D53)</f>
        <v>9789288.98985672</v>
      </c>
      <c r="E43" s="215" t="e">
        <f>IF(ISNUMBER(Regressions!E53),ROUND(Regressions!E53, 1), NA())</f>
        <v>#N/A</v>
      </c>
      <c r="F43" s="337" t="e">
        <f>IF(ISNUMBER(Regressions!F53),ROUND(Regressions!F53, 1), NA())</f>
        <v>#N/A</v>
      </c>
      <c r="G43" s="237" t="e">
        <f>IF(ISNUMBER(Regressions!G53),ROUND(Regressions!G53, 1), NA())</f>
        <v>#N/A</v>
      </c>
      <c r="H43" s="338" t="e">
        <f>IF(ISNUMBER(Regressions!H53),ROUND(Regressions!H53, 1), NA())</f>
        <v>#N/A</v>
      </c>
      <c r="I43" s="238" t="e">
        <f>IF(ISNUMBER(Regressions!I53),ROUND(Regressions!I53, 1), NA())</f>
        <v>#N/A</v>
      </c>
      <c r="J43" s="339" t="e">
        <f>IF(ISNUMBER(Regressions!K53),ROUND(Regressions!K53, 1), NA())</f>
        <v>#N/A</v>
      </c>
      <c r="K43" s="337" t="e">
        <f>IF(ISNUMBER(Regressions!L53),ROUND(Regressions!L53, 1), NA())</f>
        <v>#N/A</v>
      </c>
      <c r="L43" s="239" t="e">
        <f>IF(ISNUMBER(Regressions!M53),ROUND(Regressions!M53, 1), NA())</f>
        <v>#N/A</v>
      </c>
      <c r="M43" s="338" t="e">
        <f>IF(ISNUMBER(Regressions!N53),ROUND(Regressions!N53, 1), NA())</f>
        <v>#N/A</v>
      </c>
      <c r="N43" s="238" t="e">
        <f>IF(ISNUMBER(Regressions!O53),ROUND(Regressions!O53, 1), NA())</f>
        <v>#N/A</v>
      </c>
      <c r="O43" s="339" t="e">
        <f>IF(ISNUMBER(Regressions!Q53),ROUND(Regressions!Q53, 1), NA())</f>
        <v>#N/A</v>
      </c>
      <c r="P43" s="337" t="e">
        <f>IF(ISNUMBER(Regressions!R53),ROUND(Regressions!R53, 1), NA())</f>
        <v>#N/A</v>
      </c>
      <c r="Q43" s="216" t="e">
        <f>IF(ISNUMBER(Regressions!S53),ROUND(Regressions!S53, 1), NA())</f>
        <v>#N/A</v>
      </c>
      <c r="R43" s="338" t="e">
        <f>IF(ISNUMBER(Regressions!T53),ROUND(Regressions!T53, 1), NA())</f>
        <v>#N/A</v>
      </c>
      <c r="S43" s="238" t="e">
        <f>IF(ISNUMBER(Regressions!U53),ROUND(Regressions!U53, 1), NA())</f>
        <v>#N/A</v>
      </c>
    </row>
    <row xmlns:x14ac="http://schemas.microsoft.com/office/spreadsheetml/2009/9/ac" r="44" x14ac:dyDescent="0.2">
      <c r="A44" s="334" t="str">
        <f>IF(ISBLANK(Regressions!A54), " ", Regressions!A54)</f>
        <v>Democratic Republic of the Congo</v>
      </c>
      <c r="B44" s="335">
        <f>IF(ISBLANK(Regressions!B54), " ", Regressions!B54)</f>
        <v>2009</v>
      </c>
      <c r="C44" s="340" t="str">
        <f>IF(ISBLANK(Regressions!C54), " ", Regressions!C54)</f>
        <v>Urban</v>
      </c>
      <c r="D44" s="336">
        <f>IF(ISBLANK(Regressions!D54), " ", Regressions!D54)</f>
        <v>10238274.24981888</v>
      </c>
      <c r="E44" s="215" t="e">
        <f>IF(ISNUMBER(Regressions!E54),ROUND(Regressions!E54, 1), NA())</f>
        <v>#N/A</v>
      </c>
      <c r="F44" s="337" t="e">
        <f>IF(ISNUMBER(Regressions!F54),ROUND(Regressions!F54, 1), NA())</f>
        <v>#N/A</v>
      </c>
      <c r="G44" s="237" t="e">
        <f>IF(ISNUMBER(Regressions!G54),ROUND(Regressions!G54, 1), NA())</f>
        <v>#N/A</v>
      </c>
      <c r="H44" s="338" t="e">
        <f>IF(ISNUMBER(Regressions!H54),ROUND(Regressions!H54, 1), NA())</f>
        <v>#N/A</v>
      </c>
      <c r="I44" s="238" t="e">
        <f>IF(ISNUMBER(Regressions!I54),ROUND(Regressions!I54, 1), NA())</f>
        <v>#N/A</v>
      </c>
      <c r="J44" s="339" t="e">
        <f>IF(ISNUMBER(Regressions!K54),ROUND(Regressions!K54, 1), NA())</f>
        <v>#N/A</v>
      </c>
      <c r="K44" s="337" t="e">
        <f>IF(ISNUMBER(Regressions!L54),ROUND(Regressions!L54, 1), NA())</f>
        <v>#N/A</v>
      </c>
      <c r="L44" s="239" t="e">
        <f>IF(ISNUMBER(Regressions!M54),ROUND(Regressions!M54, 1), NA())</f>
        <v>#N/A</v>
      </c>
      <c r="M44" s="338" t="e">
        <f>IF(ISNUMBER(Regressions!N54),ROUND(Regressions!N54, 1), NA())</f>
        <v>#N/A</v>
      </c>
      <c r="N44" s="238" t="e">
        <f>IF(ISNUMBER(Regressions!O54),ROUND(Regressions!O54, 1), NA())</f>
        <v>#N/A</v>
      </c>
      <c r="O44" s="339" t="e">
        <f>IF(ISNUMBER(Regressions!Q54),ROUND(Regressions!Q54, 1), NA())</f>
        <v>#N/A</v>
      </c>
      <c r="P44" s="337" t="e">
        <f>IF(ISNUMBER(Regressions!R54),ROUND(Regressions!R54, 1), NA())</f>
        <v>#N/A</v>
      </c>
      <c r="Q44" s="216" t="e">
        <f>IF(ISNUMBER(Regressions!S54),ROUND(Regressions!S54, 1), NA())</f>
        <v>#N/A</v>
      </c>
      <c r="R44" s="338" t="e">
        <f>IF(ISNUMBER(Regressions!T54),ROUND(Regressions!T54, 1), NA())</f>
        <v>#N/A</v>
      </c>
      <c r="S44" s="238" t="e">
        <f>IF(ISNUMBER(Regressions!U54),ROUND(Regressions!U54, 1), NA())</f>
        <v>#N/A</v>
      </c>
    </row>
    <row xmlns:x14ac="http://schemas.microsoft.com/office/spreadsheetml/2009/9/ac" r="45" x14ac:dyDescent="0.2">
      <c r="A45" s="334" t="str">
        <f>IF(ISBLANK(Regressions!A55), " ", Regressions!A55)</f>
        <v>Democratic Republic of the Congo</v>
      </c>
      <c r="B45" s="335">
        <f>IF(ISBLANK(Regressions!B55), " ", Regressions!B55)</f>
        <v>2010</v>
      </c>
      <c r="C45" s="340" t="str">
        <f>IF(ISBLANK(Regressions!C55), " ", Regressions!C55)</f>
        <v>Urban</v>
      </c>
      <c r="D45" s="336">
        <f>IF(ISBLANK(Regressions!D55), " ", Regressions!D55)</f>
        <v>10713139.969973139</v>
      </c>
      <c r="E45" s="215" t="e">
        <f>IF(ISNUMBER(Regressions!E55),ROUND(Regressions!E55, 1), NA())</f>
        <v>#N/A</v>
      </c>
      <c r="F45" s="337" t="e">
        <f>IF(ISNUMBER(Regressions!F55),ROUND(Regressions!F55, 1), NA())</f>
        <v>#N/A</v>
      </c>
      <c r="G45" s="237" t="e">
        <f>IF(ISNUMBER(Regressions!G55),ROUND(Regressions!G55, 1), NA())</f>
        <v>#N/A</v>
      </c>
      <c r="H45" s="338" t="e">
        <f>IF(ISNUMBER(Regressions!H55),ROUND(Regressions!H55, 1), NA())</f>
        <v>#N/A</v>
      </c>
      <c r="I45" s="238" t="e">
        <f>IF(ISNUMBER(Regressions!I55),ROUND(Regressions!I55, 1), NA())</f>
        <v>#N/A</v>
      </c>
      <c r="J45" s="339" t="e">
        <f>IF(ISNUMBER(Regressions!K55),ROUND(Regressions!K55, 1), NA())</f>
        <v>#N/A</v>
      </c>
      <c r="K45" s="337" t="e">
        <f>IF(ISNUMBER(Regressions!L55),ROUND(Regressions!L55, 1), NA())</f>
        <v>#N/A</v>
      </c>
      <c r="L45" s="239" t="e">
        <f>IF(ISNUMBER(Regressions!M55),ROUND(Regressions!M55, 1), NA())</f>
        <v>#N/A</v>
      </c>
      <c r="M45" s="338" t="e">
        <f>IF(ISNUMBER(Regressions!N55),ROUND(Regressions!N55, 1), NA())</f>
        <v>#N/A</v>
      </c>
      <c r="N45" s="238" t="e">
        <f>IF(ISNUMBER(Regressions!O55),ROUND(Regressions!O55, 1), NA())</f>
        <v>#N/A</v>
      </c>
      <c r="O45" s="339" t="e">
        <f>IF(ISNUMBER(Regressions!Q55),ROUND(Regressions!Q55, 1), NA())</f>
        <v>#N/A</v>
      </c>
      <c r="P45" s="337" t="e">
        <f>IF(ISNUMBER(Regressions!R55),ROUND(Regressions!R55, 1), NA())</f>
        <v>#N/A</v>
      </c>
      <c r="Q45" s="216" t="e">
        <f>IF(ISNUMBER(Regressions!S55),ROUND(Regressions!S55, 1), NA())</f>
        <v>#N/A</v>
      </c>
      <c r="R45" s="338" t="e">
        <f>IF(ISNUMBER(Regressions!T55),ROUND(Regressions!T55, 1), NA())</f>
        <v>#N/A</v>
      </c>
      <c r="S45" s="238" t="e">
        <f>IF(ISNUMBER(Regressions!U55),ROUND(Regressions!U55, 1), NA())</f>
        <v>#N/A</v>
      </c>
    </row>
    <row xmlns:x14ac="http://schemas.microsoft.com/office/spreadsheetml/2009/9/ac" r="46" x14ac:dyDescent="0.2">
      <c r="A46" s="334" t="str">
        <f>IF(ISBLANK(Regressions!A56), " ", Regressions!A56)</f>
        <v>Democratic Republic of the Congo</v>
      </c>
      <c r="B46" s="335">
        <f>IF(ISBLANK(Regressions!B56), " ", Regressions!B56)</f>
        <v>2011</v>
      </c>
      <c r="C46" s="340" t="str">
        <f>IF(ISBLANK(Regressions!C56), " ", Regressions!C56)</f>
        <v>Urban</v>
      </c>
      <c r="D46" s="336">
        <f>IF(ISBLANK(Regressions!D56), " ", Regressions!D56)</f>
        <v>11219951.594097899</v>
      </c>
      <c r="E46" s="215" t="e">
        <f>IF(ISNUMBER(Regressions!E56),ROUND(Regressions!E56, 1), NA())</f>
        <v>#N/A</v>
      </c>
      <c r="F46" s="337" t="e">
        <f>IF(ISNUMBER(Regressions!F56),ROUND(Regressions!F56, 1), NA())</f>
        <v>#N/A</v>
      </c>
      <c r="G46" s="237" t="e">
        <f>IF(ISNUMBER(Regressions!G56),ROUND(Regressions!G56, 1), NA())</f>
        <v>#N/A</v>
      </c>
      <c r="H46" s="338" t="e">
        <f>IF(ISNUMBER(Regressions!H56),ROUND(Regressions!H56, 1), NA())</f>
        <v>#N/A</v>
      </c>
      <c r="I46" s="238" t="e">
        <f>IF(ISNUMBER(Regressions!I56),ROUND(Regressions!I56, 1), NA())</f>
        <v>#N/A</v>
      </c>
      <c r="J46" s="339" t="e">
        <f>IF(ISNUMBER(Regressions!K56),ROUND(Regressions!K56, 1), NA())</f>
        <v>#N/A</v>
      </c>
      <c r="K46" s="337" t="e">
        <f>IF(ISNUMBER(Regressions!L56),ROUND(Regressions!L56, 1), NA())</f>
        <v>#N/A</v>
      </c>
      <c r="L46" s="239" t="e">
        <f>IF(ISNUMBER(Regressions!M56),ROUND(Regressions!M56, 1), NA())</f>
        <v>#N/A</v>
      </c>
      <c r="M46" s="338" t="e">
        <f>IF(ISNUMBER(Regressions!N56),ROUND(Regressions!N56, 1), NA())</f>
        <v>#N/A</v>
      </c>
      <c r="N46" s="238" t="e">
        <f>IF(ISNUMBER(Regressions!O56),ROUND(Regressions!O56, 1), NA())</f>
        <v>#N/A</v>
      </c>
      <c r="O46" s="339" t="e">
        <f>IF(ISNUMBER(Regressions!Q56),ROUND(Regressions!Q56, 1), NA())</f>
        <v>#N/A</v>
      </c>
      <c r="P46" s="337" t="e">
        <f>IF(ISNUMBER(Regressions!R56),ROUND(Regressions!R56, 1), NA())</f>
        <v>#N/A</v>
      </c>
      <c r="Q46" s="216" t="e">
        <f>IF(ISNUMBER(Regressions!S56),ROUND(Regressions!S56, 1), NA())</f>
        <v>#N/A</v>
      </c>
      <c r="R46" s="338" t="e">
        <f>IF(ISNUMBER(Regressions!T56),ROUND(Regressions!T56, 1), NA())</f>
        <v>#N/A</v>
      </c>
      <c r="S46" s="238" t="e">
        <f>IF(ISNUMBER(Regressions!U56),ROUND(Regressions!U56, 1), NA())</f>
        <v>#N/A</v>
      </c>
    </row>
    <row xmlns:x14ac="http://schemas.microsoft.com/office/spreadsheetml/2009/9/ac" r="47" x14ac:dyDescent="0.2">
      <c r="A47" s="334" t="str">
        <f>IF(ISBLANK(Regressions!A57), " ", Regressions!A57)</f>
        <v>Democratic Republic of the Congo</v>
      </c>
      <c r="B47" s="335">
        <f>IF(ISBLANK(Regressions!B57), " ", Regressions!B57)</f>
        <v>2012</v>
      </c>
      <c r="C47" s="340" t="str">
        <f>IF(ISBLANK(Regressions!C57), " ", Regressions!C57)</f>
        <v>Urban</v>
      </c>
      <c r="D47" s="336">
        <f>IF(ISBLANK(Regressions!D57), " ", Regressions!D57)</f>
        <v>11762494.923065189</v>
      </c>
      <c r="E47" s="215" t="e">
        <f>IF(ISNUMBER(Regressions!E57),ROUND(Regressions!E57, 1), NA())</f>
        <v>#N/A</v>
      </c>
      <c r="F47" s="337" t="e">
        <f>IF(ISNUMBER(Regressions!F57),ROUND(Regressions!F57, 1), NA())</f>
        <v>#N/A</v>
      </c>
      <c r="G47" s="237" t="e">
        <f>IF(ISNUMBER(Regressions!G57),ROUND(Regressions!G57, 1), NA())</f>
        <v>#N/A</v>
      </c>
      <c r="H47" s="338" t="e">
        <f>IF(ISNUMBER(Regressions!H57),ROUND(Regressions!H57, 1), NA())</f>
        <v>#N/A</v>
      </c>
      <c r="I47" s="238" t="e">
        <f>IF(ISNUMBER(Regressions!I57),ROUND(Regressions!I57, 1), NA())</f>
        <v>#N/A</v>
      </c>
      <c r="J47" s="339" t="e">
        <f>IF(ISNUMBER(Regressions!K57),ROUND(Regressions!K57, 1), NA())</f>
        <v>#N/A</v>
      </c>
      <c r="K47" s="337" t="e">
        <f>IF(ISNUMBER(Regressions!L57),ROUND(Regressions!L57, 1), NA())</f>
        <v>#N/A</v>
      </c>
      <c r="L47" s="239" t="e">
        <f>IF(ISNUMBER(Regressions!M57),ROUND(Regressions!M57, 1), NA())</f>
        <v>#N/A</v>
      </c>
      <c r="M47" s="338" t="e">
        <f>IF(ISNUMBER(Regressions!N57),ROUND(Regressions!N57, 1), NA())</f>
        <v>#N/A</v>
      </c>
      <c r="N47" s="238" t="e">
        <f>IF(ISNUMBER(Regressions!O57),ROUND(Regressions!O57, 1), NA())</f>
        <v>#N/A</v>
      </c>
      <c r="O47" s="339" t="e">
        <f>IF(ISNUMBER(Regressions!Q57),ROUND(Regressions!Q57, 1), NA())</f>
        <v>#N/A</v>
      </c>
      <c r="P47" s="337" t="e">
        <f>IF(ISNUMBER(Regressions!R57),ROUND(Regressions!R57, 1), NA())</f>
        <v>#N/A</v>
      </c>
      <c r="Q47" s="216" t="e">
        <f>IF(ISNUMBER(Regressions!S57),ROUND(Regressions!S57, 1), NA())</f>
        <v>#N/A</v>
      </c>
      <c r="R47" s="338" t="e">
        <f>IF(ISNUMBER(Regressions!T57),ROUND(Regressions!T57, 1), NA())</f>
        <v>#N/A</v>
      </c>
      <c r="S47" s="238" t="e">
        <f>IF(ISNUMBER(Regressions!U57),ROUND(Regressions!U57, 1), NA())</f>
        <v>#N/A</v>
      </c>
    </row>
    <row xmlns:x14ac="http://schemas.microsoft.com/office/spreadsheetml/2009/9/ac" r="48" x14ac:dyDescent="0.2">
      <c r="A48" s="334" t="str">
        <f>IF(ISBLANK(Regressions!A58), " ", Regressions!A58)</f>
        <v>Democratic Republic of the Congo</v>
      </c>
      <c r="B48" s="335">
        <f>IF(ISBLANK(Regressions!B58), " ", Regressions!B58)</f>
        <v>2013</v>
      </c>
      <c r="C48" s="340" t="str">
        <f>IF(ISBLANK(Regressions!C58), " ", Regressions!C58)</f>
        <v>Urban</v>
      </c>
      <c r="D48" s="336">
        <f>IF(ISBLANK(Regressions!D58), " ", Regressions!D58)</f>
        <v>12329534.10619507</v>
      </c>
      <c r="E48" s="215" t="e">
        <f>IF(ISNUMBER(Regressions!E58),ROUND(Regressions!E58, 1), NA())</f>
        <v>#N/A</v>
      </c>
      <c r="F48" s="337" t="e">
        <f>IF(ISNUMBER(Regressions!F58),ROUND(Regressions!F58, 1), NA())</f>
        <v>#N/A</v>
      </c>
      <c r="G48" s="237" t="e">
        <f>IF(ISNUMBER(Regressions!G58),ROUND(Regressions!G58, 1), NA())</f>
        <v>#N/A</v>
      </c>
      <c r="H48" s="338" t="e">
        <f>IF(ISNUMBER(Regressions!H58),ROUND(Regressions!H58, 1), NA())</f>
        <v>#N/A</v>
      </c>
      <c r="I48" s="238" t="e">
        <f>IF(ISNUMBER(Regressions!I58),ROUND(Regressions!I58, 1), NA())</f>
        <v>#N/A</v>
      </c>
      <c r="J48" s="339" t="e">
        <f>IF(ISNUMBER(Regressions!K58),ROUND(Regressions!K58, 1), NA())</f>
        <v>#N/A</v>
      </c>
      <c r="K48" s="337" t="e">
        <f>IF(ISNUMBER(Regressions!L58),ROUND(Regressions!L58, 1), NA())</f>
        <v>#N/A</v>
      </c>
      <c r="L48" s="239" t="e">
        <f>IF(ISNUMBER(Regressions!M58),ROUND(Regressions!M58, 1), NA())</f>
        <v>#N/A</v>
      </c>
      <c r="M48" s="338" t="e">
        <f>IF(ISNUMBER(Regressions!N58),ROUND(Regressions!N58, 1), NA())</f>
        <v>#N/A</v>
      </c>
      <c r="N48" s="238" t="e">
        <f>IF(ISNUMBER(Regressions!O58),ROUND(Regressions!O58, 1), NA())</f>
        <v>#N/A</v>
      </c>
      <c r="O48" s="339" t="e">
        <f>IF(ISNUMBER(Regressions!Q58),ROUND(Regressions!Q58, 1), NA())</f>
        <v>#N/A</v>
      </c>
      <c r="P48" s="337" t="e">
        <f>IF(ISNUMBER(Regressions!R58),ROUND(Regressions!R58, 1), NA())</f>
        <v>#N/A</v>
      </c>
      <c r="Q48" s="216" t="e">
        <f>IF(ISNUMBER(Regressions!S58),ROUND(Regressions!S58, 1), NA())</f>
        <v>#N/A</v>
      </c>
      <c r="R48" s="338" t="e">
        <f>IF(ISNUMBER(Regressions!T58),ROUND(Regressions!T58, 1), NA())</f>
        <v>#N/A</v>
      </c>
      <c r="S48" s="238" t="e">
        <f>IF(ISNUMBER(Regressions!U58),ROUND(Regressions!U58, 1), NA())</f>
        <v>#N/A</v>
      </c>
    </row>
    <row xmlns:x14ac="http://schemas.microsoft.com/office/spreadsheetml/2009/9/ac" r="49" x14ac:dyDescent="0.2">
      <c r="A49" s="334" t="str">
        <f>IF(ISBLANK(Regressions!A59), " ", Regressions!A59)</f>
        <v>Democratic Republic of the Congo</v>
      </c>
      <c r="B49" s="335">
        <f>IF(ISBLANK(Regressions!B59), " ", Regressions!B59)</f>
        <v>2014</v>
      </c>
      <c r="C49" s="340" t="str">
        <f>IF(ISBLANK(Regressions!C59), " ", Regressions!C59)</f>
        <v>Urban</v>
      </c>
      <c r="D49" s="336">
        <f>IF(ISBLANK(Regressions!D59), " ", Regressions!D59)</f>
        <v>12906982.23578308</v>
      </c>
      <c r="E49" s="215" t="e">
        <f>IF(ISNUMBER(Regressions!E59),ROUND(Regressions!E59, 1), NA())</f>
        <v>#N/A</v>
      </c>
      <c r="F49" s="337" t="e">
        <f>IF(ISNUMBER(Regressions!F59),ROUND(Regressions!F59, 1), NA())</f>
        <v>#N/A</v>
      </c>
      <c r="G49" s="237" t="e">
        <f>IF(ISNUMBER(Regressions!G59),ROUND(Regressions!G59, 1), NA())</f>
        <v>#N/A</v>
      </c>
      <c r="H49" s="338" t="e">
        <f>IF(ISNUMBER(Regressions!H59),ROUND(Regressions!H59, 1), NA())</f>
        <v>#N/A</v>
      </c>
      <c r="I49" s="238" t="e">
        <f>IF(ISNUMBER(Regressions!I59),ROUND(Regressions!I59, 1), NA())</f>
        <v>#N/A</v>
      </c>
      <c r="J49" s="339" t="e">
        <f>IF(ISNUMBER(Regressions!K59),ROUND(Regressions!K59, 1), NA())</f>
        <v>#N/A</v>
      </c>
      <c r="K49" s="337" t="e">
        <f>IF(ISNUMBER(Regressions!L59),ROUND(Regressions!L59, 1), NA())</f>
        <v>#N/A</v>
      </c>
      <c r="L49" s="239" t="e">
        <f>IF(ISNUMBER(Regressions!M59),ROUND(Regressions!M59, 1), NA())</f>
        <v>#N/A</v>
      </c>
      <c r="M49" s="338" t="e">
        <f>IF(ISNUMBER(Regressions!N59),ROUND(Regressions!N59, 1), NA())</f>
        <v>#N/A</v>
      </c>
      <c r="N49" s="238" t="e">
        <f>IF(ISNUMBER(Regressions!O59),ROUND(Regressions!O59, 1), NA())</f>
        <v>#N/A</v>
      </c>
      <c r="O49" s="339" t="e">
        <f>IF(ISNUMBER(Regressions!Q59),ROUND(Regressions!Q59, 1), NA())</f>
        <v>#N/A</v>
      </c>
      <c r="P49" s="337" t="e">
        <f>IF(ISNUMBER(Regressions!R59),ROUND(Regressions!R59, 1), NA())</f>
        <v>#N/A</v>
      </c>
      <c r="Q49" s="216" t="e">
        <f>IF(ISNUMBER(Regressions!S59),ROUND(Regressions!S59, 1), NA())</f>
        <v>#N/A</v>
      </c>
      <c r="R49" s="338" t="e">
        <f>IF(ISNUMBER(Regressions!T59),ROUND(Regressions!T59, 1), NA())</f>
        <v>#N/A</v>
      </c>
      <c r="S49" s="238" t="e">
        <f>IF(ISNUMBER(Regressions!U59),ROUND(Regressions!U59, 1), NA())</f>
        <v>#N/A</v>
      </c>
    </row>
    <row xmlns:x14ac="http://schemas.microsoft.com/office/spreadsheetml/2009/9/ac" r="50" x14ac:dyDescent="0.2">
      <c r="A50" s="334" t="str">
        <f>IF(ISBLANK(Regressions!A60), " ", Regressions!A60)</f>
        <v>Democratic Republic of the Congo</v>
      </c>
      <c r="B50" s="335">
        <f>IF(ISBLANK(Regressions!B60), " ", Regressions!B60)</f>
        <v>2015</v>
      </c>
      <c r="C50" s="340" t="str">
        <f>IF(ISBLANK(Regressions!C60), " ", Regressions!C60)</f>
        <v>Urban</v>
      </c>
      <c r="D50" s="336">
        <f>IF(ISBLANK(Regressions!D60), " ", Regressions!D60)</f>
        <v>13524018.70790939</v>
      </c>
      <c r="E50" s="215" t="e">
        <f>IF(ISNUMBER(Regressions!E60),ROUND(Regressions!E60, 1), NA())</f>
        <v>#N/A</v>
      </c>
      <c r="F50" s="337" t="e">
        <f>IF(ISNUMBER(Regressions!F60),ROUND(Regressions!F60, 1), NA())</f>
        <v>#N/A</v>
      </c>
      <c r="G50" s="237" t="e">
        <f>IF(ISNUMBER(Regressions!G60),ROUND(Regressions!G60, 1), NA())</f>
        <v>#N/A</v>
      </c>
      <c r="H50" s="338" t="e">
        <f>IF(ISNUMBER(Regressions!H60),ROUND(Regressions!H60, 1), NA())</f>
        <v>#N/A</v>
      </c>
      <c r="I50" s="238" t="e">
        <f>IF(ISNUMBER(Regressions!I60),ROUND(Regressions!I60, 1), NA())</f>
        <v>#N/A</v>
      </c>
      <c r="J50" s="339" t="e">
        <f>IF(ISNUMBER(Regressions!K60),ROUND(Regressions!K60, 1), NA())</f>
        <v>#N/A</v>
      </c>
      <c r="K50" s="337" t="e">
        <f>IF(ISNUMBER(Regressions!L60),ROUND(Regressions!L60, 1), NA())</f>
        <v>#N/A</v>
      </c>
      <c r="L50" s="239" t="e">
        <f>IF(ISNUMBER(Regressions!M60),ROUND(Regressions!M60, 1), NA())</f>
        <v>#N/A</v>
      </c>
      <c r="M50" s="338" t="e">
        <f>IF(ISNUMBER(Regressions!N60),ROUND(Regressions!N60, 1), NA())</f>
        <v>#N/A</v>
      </c>
      <c r="N50" s="238" t="e">
        <f>IF(ISNUMBER(Regressions!O60),ROUND(Regressions!O60, 1), NA())</f>
        <v>#N/A</v>
      </c>
      <c r="O50" s="339" t="e">
        <f>IF(ISNUMBER(Regressions!Q60),ROUND(Regressions!Q60, 1), NA())</f>
        <v>#N/A</v>
      </c>
      <c r="P50" s="337" t="e">
        <f>IF(ISNUMBER(Regressions!R60),ROUND(Regressions!R60, 1), NA())</f>
        <v>#N/A</v>
      </c>
      <c r="Q50" s="216" t="e">
        <f>IF(ISNUMBER(Regressions!S60),ROUND(Regressions!S60, 1), NA())</f>
        <v>#N/A</v>
      </c>
      <c r="R50" s="338" t="e">
        <f>IF(ISNUMBER(Regressions!T60),ROUND(Regressions!T60, 1), NA())</f>
        <v>#N/A</v>
      </c>
      <c r="S50" s="238" t="e">
        <f>IF(ISNUMBER(Regressions!U60),ROUND(Regressions!U60, 1), NA())</f>
        <v>#N/A</v>
      </c>
    </row>
    <row xmlns:x14ac="http://schemas.microsoft.com/office/spreadsheetml/2009/9/ac" r="51" x14ac:dyDescent="0.2">
      <c r="A51" s="334" t="str">
        <f>IF(ISBLANK(Regressions!A61), " ", Regressions!A61)</f>
        <v>Democratic Republic of the Congo</v>
      </c>
      <c r="B51" s="335">
        <f>IF(ISBLANK(Regressions!B61), " ", Regressions!B61)</f>
        <v>2016</v>
      </c>
      <c r="C51" s="340" t="str">
        <f>IF(ISBLANK(Regressions!C61), " ", Regressions!C61)</f>
        <v>Urban</v>
      </c>
      <c r="D51" s="336">
        <f>IF(ISBLANK(Regressions!D61), " ", Regressions!D61)</f>
        <v>14194858.121806329</v>
      </c>
      <c r="E51" s="215" t="e">
        <f>IF(ISNUMBER(Regressions!E61),ROUND(Regressions!E61, 1), NA())</f>
        <v>#N/A</v>
      </c>
      <c r="F51" s="337" t="e">
        <f>IF(ISNUMBER(Regressions!F61),ROUND(Regressions!F61, 1), NA())</f>
        <v>#N/A</v>
      </c>
      <c r="G51" s="237" t="e">
        <f>IF(ISNUMBER(Regressions!G61),ROUND(Regressions!G61, 1), NA())</f>
        <v>#N/A</v>
      </c>
      <c r="H51" s="338" t="e">
        <f>IF(ISNUMBER(Regressions!H61),ROUND(Regressions!H61, 1), NA())</f>
        <v>#N/A</v>
      </c>
      <c r="I51" s="238" t="e">
        <f>IF(ISNUMBER(Regressions!I61),ROUND(Regressions!I61, 1), NA())</f>
        <v>#N/A</v>
      </c>
      <c r="J51" s="339" t="e">
        <f>IF(ISNUMBER(Regressions!K61),ROUND(Regressions!K61, 1), NA())</f>
        <v>#N/A</v>
      </c>
      <c r="K51" s="337" t="e">
        <f>IF(ISNUMBER(Regressions!L61),ROUND(Regressions!L61, 1), NA())</f>
        <v>#N/A</v>
      </c>
      <c r="L51" s="239" t="e">
        <f>IF(ISNUMBER(Regressions!M61),ROUND(Regressions!M61, 1), NA())</f>
        <v>#N/A</v>
      </c>
      <c r="M51" s="338" t="e">
        <f>IF(ISNUMBER(Regressions!N61),ROUND(Regressions!N61, 1), NA())</f>
        <v>#N/A</v>
      </c>
      <c r="N51" s="238" t="e">
        <f>IF(ISNUMBER(Regressions!O61),ROUND(Regressions!O61, 1), NA())</f>
        <v>#N/A</v>
      </c>
      <c r="O51" s="339" t="e">
        <f>IF(ISNUMBER(Regressions!Q61),ROUND(Regressions!Q61, 1), NA())</f>
        <v>#N/A</v>
      </c>
      <c r="P51" s="337" t="e">
        <f>IF(ISNUMBER(Regressions!R61),ROUND(Regressions!R61, 1), NA())</f>
        <v>#N/A</v>
      </c>
      <c r="Q51" s="216" t="e">
        <f>IF(ISNUMBER(Regressions!S61),ROUND(Regressions!S61, 1), NA())</f>
        <v>#N/A</v>
      </c>
      <c r="R51" s="338" t="e">
        <f>IF(ISNUMBER(Regressions!T61),ROUND(Regressions!T61, 1), NA())</f>
        <v>#N/A</v>
      </c>
      <c r="S51" s="238" t="e">
        <f>IF(ISNUMBER(Regressions!U61),ROUND(Regressions!U61, 1), NA())</f>
        <v>#N/A</v>
      </c>
    </row>
    <row xmlns:x14ac="http://schemas.microsoft.com/office/spreadsheetml/2009/9/ac" r="52" x14ac:dyDescent="0.2">
      <c r="A52" s="334" t="str">
        <f>IF(ISBLANK(Regressions!A62), " ", Regressions!A62)</f>
        <v>Democratic Republic of the Congo</v>
      </c>
      <c r="B52" s="335">
        <f>IF(ISBLANK(Regressions!B62), " ", Regressions!B62)</f>
        <v>2017</v>
      </c>
      <c r="C52" s="340" t="str">
        <f>IF(ISBLANK(Regressions!C62), " ", Regressions!C62)</f>
        <v>Urban</v>
      </c>
      <c r="D52" s="336">
        <f>IF(ISBLANK(Regressions!D62), " ", Regressions!D62)</f>
        <v>14914127.8350357</v>
      </c>
      <c r="E52" s="215" t="e">
        <f>IF(ISNUMBER(Regressions!E62),ROUND(Regressions!E62, 1), NA())</f>
        <v>#N/A</v>
      </c>
      <c r="F52" s="337" t="e">
        <f>IF(ISNUMBER(Regressions!F62),ROUND(Regressions!F62, 1), NA())</f>
        <v>#N/A</v>
      </c>
      <c r="G52" s="237" t="e">
        <f>IF(ISNUMBER(Regressions!G62),ROUND(Regressions!G62, 1), NA())</f>
        <v>#N/A</v>
      </c>
      <c r="H52" s="338" t="e">
        <f>IF(ISNUMBER(Regressions!H62),ROUND(Regressions!H62, 1), NA())</f>
        <v>#N/A</v>
      </c>
      <c r="I52" s="238" t="e">
        <f>IF(ISNUMBER(Regressions!I62),ROUND(Regressions!I62, 1), NA())</f>
        <v>#N/A</v>
      </c>
      <c r="J52" s="339" t="e">
        <f>IF(ISNUMBER(Regressions!K62),ROUND(Regressions!K62, 1), NA())</f>
        <v>#N/A</v>
      </c>
      <c r="K52" s="337" t="e">
        <f>IF(ISNUMBER(Regressions!L62),ROUND(Regressions!L62, 1), NA())</f>
        <v>#N/A</v>
      </c>
      <c r="L52" s="239" t="e">
        <f>IF(ISNUMBER(Regressions!M62),ROUND(Regressions!M62, 1), NA())</f>
        <v>#N/A</v>
      </c>
      <c r="M52" s="338" t="e">
        <f>IF(ISNUMBER(Regressions!N62),ROUND(Regressions!N62, 1), NA())</f>
        <v>#N/A</v>
      </c>
      <c r="N52" s="238" t="e">
        <f>IF(ISNUMBER(Regressions!O62),ROUND(Regressions!O62, 1), NA())</f>
        <v>#N/A</v>
      </c>
      <c r="O52" s="339" t="e">
        <f>IF(ISNUMBER(Regressions!Q62),ROUND(Regressions!Q62, 1), NA())</f>
        <v>#N/A</v>
      </c>
      <c r="P52" s="337" t="e">
        <f>IF(ISNUMBER(Regressions!R62),ROUND(Regressions!R62, 1), NA())</f>
        <v>#N/A</v>
      </c>
      <c r="Q52" s="216" t="e">
        <f>IF(ISNUMBER(Regressions!S62),ROUND(Regressions!S62, 1), NA())</f>
        <v>#N/A</v>
      </c>
      <c r="R52" s="338" t="e">
        <f>IF(ISNUMBER(Regressions!T62),ROUND(Regressions!T62, 1), NA())</f>
        <v>#N/A</v>
      </c>
      <c r="S52" s="238" t="e">
        <f>IF(ISNUMBER(Regressions!U62),ROUND(Regressions!U62, 1), NA())</f>
        <v>#N/A</v>
      </c>
    </row>
    <row xmlns:x14ac="http://schemas.microsoft.com/office/spreadsheetml/2009/9/ac" r="53" x14ac:dyDescent="0.2">
      <c r="A53" s="334" t="str">
        <f>IF(ISBLANK(Regressions!A63), " ", Regressions!A63)</f>
        <v>Democratic Republic of the Congo</v>
      </c>
      <c r="B53" s="335">
        <f>IF(ISBLANK(Regressions!B63), " ", Regressions!B63)</f>
        <v>2018</v>
      </c>
      <c r="C53" s="340" t="str">
        <f>IF(ISBLANK(Regressions!C63), " ", Regressions!C63)</f>
        <v>Urban</v>
      </c>
      <c r="D53" s="336">
        <f>IF(ISBLANK(Regressions!D63), " ", Regressions!D63)</f>
        <v>15657609.47917603</v>
      </c>
      <c r="E53" s="215" t="e">
        <f>IF(ISNUMBER(Regressions!E63),ROUND(Regressions!E63, 1), NA())</f>
        <v>#N/A</v>
      </c>
      <c r="F53" s="337" t="e">
        <f>IF(ISNUMBER(Regressions!F63),ROUND(Regressions!F63, 1), NA())</f>
        <v>#N/A</v>
      </c>
      <c r="G53" s="237" t="e">
        <f>IF(ISNUMBER(Regressions!G63),ROUND(Regressions!G63, 1), NA())</f>
        <v>#N/A</v>
      </c>
      <c r="H53" s="338" t="e">
        <f>IF(ISNUMBER(Regressions!H63),ROUND(Regressions!H63, 1), NA())</f>
        <v>#N/A</v>
      </c>
      <c r="I53" s="238" t="e">
        <f>IF(ISNUMBER(Regressions!I63),ROUND(Regressions!I63, 1), NA())</f>
        <v>#N/A</v>
      </c>
      <c r="J53" s="339" t="e">
        <f>IF(ISNUMBER(Regressions!K63),ROUND(Regressions!K63, 1), NA())</f>
        <v>#N/A</v>
      </c>
      <c r="K53" s="337" t="e">
        <f>IF(ISNUMBER(Regressions!L63),ROUND(Regressions!L63, 1), NA())</f>
        <v>#N/A</v>
      </c>
      <c r="L53" s="239" t="e">
        <f>IF(ISNUMBER(Regressions!M63),ROUND(Regressions!M63, 1), NA())</f>
        <v>#N/A</v>
      </c>
      <c r="M53" s="338" t="e">
        <f>IF(ISNUMBER(Regressions!N63),ROUND(Regressions!N63, 1), NA())</f>
        <v>#N/A</v>
      </c>
      <c r="N53" s="238" t="e">
        <f>IF(ISNUMBER(Regressions!O63),ROUND(Regressions!O63, 1), NA())</f>
        <v>#N/A</v>
      </c>
      <c r="O53" s="339" t="e">
        <f>IF(ISNUMBER(Regressions!Q63),ROUND(Regressions!Q63, 1), NA())</f>
        <v>#N/A</v>
      </c>
      <c r="P53" s="337" t="e">
        <f>IF(ISNUMBER(Regressions!R63),ROUND(Regressions!R63, 1), NA())</f>
        <v>#N/A</v>
      </c>
      <c r="Q53" s="216" t="e">
        <f>IF(ISNUMBER(Regressions!S63),ROUND(Regressions!S63, 1), NA())</f>
        <v>#N/A</v>
      </c>
      <c r="R53" s="338" t="e">
        <f>IF(ISNUMBER(Regressions!T63),ROUND(Regressions!T63, 1), NA())</f>
        <v>#N/A</v>
      </c>
      <c r="S53" s="238" t="e">
        <f>IF(ISNUMBER(Regressions!U63),ROUND(Regressions!U63, 1), NA())</f>
        <v>#N/A</v>
      </c>
    </row>
    <row xmlns:x14ac="http://schemas.microsoft.com/office/spreadsheetml/2009/9/ac" r="54" x14ac:dyDescent="0.2">
      <c r="A54" s="334" t="str">
        <f>IF(ISBLANK(Regressions!A64), " ", Regressions!A64)</f>
        <v>Democratic Republic of the Congo</v>
      </c>
      <c r="B54" s="335">
        <f>IF(ISBLANK(Regressions!B64), " ", Regressions!B64)</f>
        <v>2019</v>
      </c>
      <c r="C54" s="340" t="str">
        <f>IF(ISBLANK(Regressions!C64), " ", Regressions!C64)</f>
        <v>Urban</v>
      </c>
      <c r="D54" s="336">
        <f>IF(ISBLANK(Regressions!D64), " ", Regressions!D64)</f>
        <v>16424217.177449491</v>
      </c>
      <c r="E54" s="215" t="e">
        <f>IF(ISNUMBER(Regressions!E64),ROUND(Regressions!E64, 1), NA())</f>
        <v>#N/A</v>
      </c>
      <c r="F54" s="337" t="e">
        <f>IF(ISNUMBER(Regressions!F64),ROUND(Regressions!F64, 1), NA())</f>
        <v>#N/A</v>
      </c>
      <c r="G54" s="237" t="e">
        <f>IF(ISNUMBER(Regressions!G64),ROUND(Regressions!G64, 1), NA())</f>
        <v>#N/A</v>
      </c>
      <c r="H54" s="338" t="e">
        <f>IF(ISNUMBER(Regressions!H64),ROUND(Regressions!H64, 1), NA())</f>
        <v>#N/A</v>
      </c>
      <c r="I54" s="238" t="e">
        <f>IF(ISNUMBER(Regressions!I64),ROUND(Regressions!I64, 1), NA())</f>
        <v>#N/A</v>
      </c>
      <c r="J54" s="339" t="e">
        <f>IF(ISNUMBER(Regressions!K64),ROUND(Regressions!K64, 1), NA())</f>
        <v>#N/A</v>
      </c>
      <c r="K54" s="337" t="e">
        <f>IF(ISNUMBER(Regressions!L64),ROUND(Regressions!L64, 1), NA())</f>
        <v>#N/A</v>
      </c>
      <c r="L54" s="239" t="e">
        <f>IF(ISNUMBER(Regressions!M64),ROUND(Regressions!M64, 1), NA())</f>
        <v>#N/A</v>
      </c>
      <c r="M54" s="338" t="e">
        <f>IF(ISNUMBER(Regressions!N64),ROUND(Regressions!N64, 1), NA())</f>
        <v>#N/A</v>
      </c>
      <c r="N54" s="238" t="e">
        <f>IF(ISNUMBER(Regressions!O64),ROUND(Regressions!O64, 1), NA())</f>
        <v>#N/A</v>
      </c>
      <c r="O54" s="339" t="e">
        <f>IF(ISNUMBER(Regressions!Q64),ROUND(Regressions!Q64, 1), NA())</f>
        <v>#N/A</v>
      </c>
      <c r="P54" s="337" t="e">
        <f>IF(ISNUMBER(Regressions!R64),ROUND(Regressions!R64, 1), NA())</f>
        <v>#N/A</v>
      </c>
      <c r="Q54" s="216" t="e">
        <f>IF(ISNUMBER(Regressions!S64),ROUND(Regressions!S64, 1), NA())</f>
        <v>#N/A</v>
      </c>
      <c r="R54" s="338" t="e">
        <f>IF(ISNUMBER(Regressions!T64),ROUND(Regressions!T64, 1), NA())</f>
        <v>#N/A</v>
      </c>
      <c r="S54" s="238" t="e">
        <f>IF(ISNUMBER(Regressions!U64),ROUND(Regressions!U64, 1), NA())</f>
        <v>#N/A</v>
      </c>
    </row>
    <row xmlns:x14ac="http://schemas.microsoft.com/office/spreadsheetml/2009/9/ac" r="55" ht="13.5" customHeight="true" x14ac:dyDescent="0.2">
      <c r="A55" s="334" t="str">
        <f>IF(ISBLANK(Regressions!A65), " ", Regressions!A65)</f>
        <v>Democratic Republic of the Congo</v>
      </c>
      <c r="B55" s="335">
        <f>IF(ISBLANK(Regressions!B65), " ", Regressions!B65)</f>
        <v>2020</v>
      </c>
      <c r="C55" s="340" t="str">
        <f>IF(ISBLANK(Regressions!C65), " ", Regressions!C65)</f>
        <v>Urban</v>
      </c>
      <c r="D55" s="336">
        <f>IF(ISBLANK(Regressions!D65), " ", Regressions!D65)</f>
        <v>17226877.466230471</v>
      </c>
      <c r="E55" s="215" t="e">
        <f>IF(ISNUMBER(Regressions!E65),ROUND(Regressions!E65, 1), NA())</f>
        <v>#N/A</v>
      </c>
      <c r="F55" s="337" t="e">
        <f>IF(ISNUMBER(Regressions!F65),ROUND(Regressions!F65, 1), NA())</f>
        <v>#N/A</v>
      </c>
      <c r="G55" s="237" t="e">
        <f>IF(ISNUMBER(Regressions!G65),ROUND(Regressions!G65, 1), NA())</f>
        <v>#N/A</v>
      </c>
      <c r="H55" s="338" t="e">
        <f>IF(ISNUMBER(Regressions!H65),ROUND(Regressions!H65, 1), NA())</f>
        <v>#N/A</v>
      </c>
      <c r="I55" s="238" t="e">
        <f>IF(ISNUMBER(Regressions!I65),ROUND(Regressions!I65, 1), NA())</f>
        <v>#N/A</v>
      </c>
      <c r="J55" s="339" t="e">
        <f>IF(ISNUMBER(Regressions!K65),ROUND(Regressions!K65, 1), NA())</f>
        <v>#N/A</v>
      </c>
      <c r="K55" s="337" t="e">
        <f>IF(ISNUMBER(Regressions!L65),ROUND(Regressions!L65, 1), NA())</f>
        <v>#N/A</v>
      </c>
      <c r="L55" s="239" t="e">
        <f>IF(ISNUMBER(Regressions!M65),ROUND(Regressions!M65, 1), NA())</f>
        <v>#N/A</v>
      </c>
      <c r="M55" s="338" t="e">
        <f>IF(ISNUMBER(Regressions!N65),ROUND(Regressions!N65, 1), NA())</f>
        <v>#N/A</v>
      </c>
      <c r="N55" s="238" t="e">
        <f>IF(ISNUMBER(Regressions!O65),ROUND(Regressions!O65, 1), NA())</f>
        <v>#N/A</v>
      </c>
      <c r="O55" s="339" t="e">
        <f>IF(ISNUMBER(Regressions!Q65),ROUND(Regressions!Q65, 1), NA())</f>
        <v>#N/A</v>
      </c>
      <c r="P55" s="337" t="e">
        <f>IF(ISNUMBER(Regressions!R65),ROUND(Regressions!R65, 1), NA())</f>
        <v>#N/A</v>
      </c>
      <c r="Q55" s="216" t="e">
        <f>IF(ISNUMBER(Regressions!S65),ROUND(Regressions!S65, 1), NA())</f>
        <v>#N/A</v>
      </c>
      <c r="R55" s="338" t="e">
        <f>IF(ISNUMBER(Regressions!T65),ROUND(Regressions!T65, 1), NA())</f>
        <v>#N/A</v>
      </c>
      <c r="S55" s="238" t="e">
        <f>IF(ISNUMBER(Regressions!U65),ROUND(Regressions!U65, 1), NA())</f>
        <v>#N/A</v>
      </c>
    </row>
    <row xmlns:x14ac="http://schemas.microsoft.com/office/spreadsheetml/2009/9/ac" r="56" x14ac:dyDescent="0.2">
      <c r="A56" s="409" t="str">
        <f>IF(ISBLANK(Regressions!A66), " ", Regressions!A66)</f>
        <v>Democratic Republic of the Congo</v>
      </c>
      <c r="B56" s="410">
        <f>IF(ISBLANK(Regressions!B66), " ", Regressions!B66)</f>
        <v>2021</v>
      </c>
      <c r="C56" s="411" t="str">
        <f>IF(ISBLANK(Regressions!C66), " ", Regressions!C66)</f>
        <v>Urban</v>
      </c>
      <c r="D56" s="412">
        <f>IF(ISBLANK(Regressions!D66), " ", Regressions!D66)</f>
        <v>18077045.611036379</v>
      </c>
      <c r="E56" s="415" t="e">
        <f>IF(ISNUMBER(Regressions!E66),ROUND(Regressions!E66, 1), NA())</f>
        <v>#N/A</v>
      </c>
      <c r="F56" s="413" t="e">
        <f>IF(ISNUMBER(Regressions!F66),ROUND(Regressions!F66, 1), NA())</f>
        <v>#N/A</v>
      </c>
      <c r="G56" s="416" t="e">
        <f>IF(ISNUMBER(Regressions!G66),ROUND(Regressions!G66, 1), NA())</f>
        <v>#N/A</v>
      </c>
      <c r="H56" s="414" t="e">
        <f>IF(ISNUMBER(Regressions!H66),ROUND(Regressions!H66, 1), NA())</f>
        <v>#N/A</v>
      </c>
      <c r="I56" s="417" t="e">
        <f>IF(ISNUMBER(Regressions!I66),ROUND(Regressions!I66, 1), NA())</f>
        <v>#N/A</v>
      </c>
      <c r="J56" s="415" t="e">
        <f>IF(ISNUMBER(Regressions!K66),ROUND(Regressions!K66, 1), NA())</f>
        <v>#N/A</v>
      </c>
      <c r="K56" s="413" t="e">
        <f>IF(ISNUMBER(Regressions!L66),ROUND(Regressions!L66, 1), NA())</f>
        <v>#N/A</v>
      </c>
      <c r="L56" s="418" t="e">
        <f>IF(ISNUMBER(Regressions!M66),ROUND(Regressions!M66, 1), NA())</f>
        <v>#N/A</v>
      </c>
      <c r="M56" s="414" t="e">
        <f>IF(ISNUMBER(Regressions!N66),ROUND(Regressions!N66, 1), NA())</f>
        <v>#N/A</v>
      </c>
      <c r="N56" s="417" t="e">
        <f>IF(ISNUMBER(Regressions!O66),ROUND(Regressions!O66, 1), NA())</f>
        <v>#N/A</v>
      </c>
      <c r="O56" s="415" t="e">
        <f>IF(ISNUMBER(Regressions!Q66),ROUND(Regressions!Q66, 1), NA())</f>
        <v>#N/A</v>
      </c>
      <c r="P56" s="413" t="e">
        <f>IF(ISNUMBER(Regressions!R66),ROUND(Regressions!R66, 1), NA())</f>
        <v>#N/A</v>
      </c>
      <c r="Q56" s="419" t="e">
        <f>IF(ISNUMBER(Regressions!S66),ROUND(Regressions!S66, 1), NA())</f>
        <v>#N/A</v>
      </c>
      <c r="R56" s="414" t="e">
        <f>IF(ISNUMBER(Regressions!T66),ROUND(Regressions!T66, 1), NA())</f>
        <v>#N/A</v>
      </c>
      <c r="S56" s="417" t="e">
        <f>IF(ISNUMBER(Regressions!U66),ROUND(Regressions!U66, 1), NA())</f>
        <v>#N/A</v>
      </c>
      <c r="T56" s="408"/>
      <c r="U56" s="408"/>
      <c r="V56" s="408"/>
      <c r="W56" s="408"/>
      <c r="X56" s="408"/>
      <c r="Y56" s="408"/>
      <c r="Z56" s="408"/>
      <c r="AA56" s="408"/>
      <c r="AB56" s="408"/>
      <c r="AC56" s="408"/>
    </row>
    <row xmlns:x14ac="http://schemas.microsoft.com/office/spreadsheetml/2009/9/ac" r="57" x14ac:dyDescent="0.2">
      <c r="A57" s="334" t="str">
        <f>IF(ISBLANK(Regressions!A67), " ", Regressions!A67)</f>
        <v>Democratic Republic of the Congo</v>
      </c>
      <c r="B57" s="335">
        <f>IF(ISBLANK(Regressions!B67), " ", Regressions!B67)</f>
        <v>2022</v>
      </c>
      <c r="C57" s="340" t="str">
        <f>IF(ISBLANK(Regressions!C67), " ", Regressions!C67)</f>
        <v>Urban</v>
      </c>
      <c r="D57" s="336">
        <f>IF(ISBLANK(Regressions!D67), " ", Regressions!D67)</f>
        <v>18958634.751819611</v>
      </c>
      <c r="E57" s="215" t="e">
        <f>IF(ISNUMBER(Regressions!E67),ROUND(Regressions!E67, 1), NA())</f>
        <v>#N/A</v>
      </c>
      <c r="F57" s="337" t="e">
        <f>IF(ISNUMBER(Regressions!F67),ROUND(Regressions!F67, 1), NA())</f>
        <v>#N/A</v>
      </c>
      <c r="G57" s="237" t="e">
        <f>IF(ISNUMBER(Regressions!G67),ROUND(Regressions!G67, 1), NA())</f>
        <v>#N/A</v>
      </c>
      <c r="H57" s="338" t="e">
        <f>IF(ISNUMBER(Regressions!H67),ROUND(Regressions!H67, 1), NA())</f>
        <v>#N/A</v>
      </c>
      <c r="I57" s="238" t="e">
        <f>IF(ISNUMBER(Regressions!I67),ROUND(Regressions!I67, 1), NA())</f>
        <v>#N/A</v>
      </c>
      <c r="J57" s="339" t="e">
        <f>IF(ISNUMBER(Regressions!K67),ROUND(Regressions!K67, 1), NA())</f>
        <v>#N/A</v>
      </c>
      <c r="K57" s="337" t="e">
        <f>IF(ISNUMBER(Regressions!L67),ROUND(Regressions!L67, 1), NA())</f>
        <v>#N/A</v>
      </c>
      <c r="L57" s="239" t="e">
        <f>IF(ISNUMBER(Regressions!M67),ROUND(Regressions!M67, 1), NA())</f>
        <v>#N/A</v>
      </c>
      <c r="M57" s="338" t="e">
        <f>IF(ISNUMBER(Regressions!N67),ROUND(Regressions!N67, 1), NA())</f>
        <v>#N/A</v>
      </c>
      <c r="N57" s="238" t="e">
        <f>IF(ISNUMBER(Regressions!O67),ROUND(Regressions!O67, 1), NA())</f>
        <v>#N/A</v>
      </c>
      <c r="O57" s="339" t="e">
        <f>IF(ISNUMBER(Regressions!Q67),ROUND(Regressions!Q67, 1), NA())</f>
        <v>#N/A</v>
      </c>
      <c r="P57" s="337" t="e">
        <f>IF(ISNUMBER(Regressions!R67),ROUND(Regressions!R67, 1), NA())</f>
        <v>#N/A</v>
      </c>
      <c r="Q57" s="216" t="e">
        <f>IF(ISNUMBER(Regressions!S67),ROUND(Regressions!S67, 1), NA())</f>
        <v>#N/A</v>
      </c>
      <c r="R57" s="338" t="e">
        <f>IF(ISNUMBER(Regressions!T67),ROUND(Regressions!T67, 1), NA())</f>
        <v>#N/A</v>
      </c>
      <c r="S57" s="238" t="e">
        <f>IF(ISNUMBER(Regressions!U67),ROUND(Regressions!U67, 1), NA())</f>
        <v>#N/A</v>
      </c>
    </row>
    <row xmlns:x14ac="http://schemas.microsoft.com/office/spreadsheetml/2009/9/ac" r="58" x14ac:dyDescent="0.2">
      <c r="A58" s="341" t="str">
        <f>IF(ISBLANK(Regressions!A68), " ", Regressions!A68)</f>
        <v>Democratic Republic of the Congo</v>
      </c>
      <c r="B58" s="342">
        <f>IF(ISBLANK(Regressions!B68), " ", Regressions!B68)</f>
        <v>2023</v>
      </c>
      <c r="C58" s="343" t="str">
        <f>IF(ISBLANK(Regressions!C68), " ", Regressions!C68)</f>
        <v>Urban</v>
      </c>
      <c r="D58" s="344">
        <f>IF(ISBLANK(Regressions!D68), " ", Regressions!D68)</f>
        <v>18897989.065246589</v>
      </c>
      <c r="E58" s="345" t="e">
        <f>IF(ISNUMBER(Regressions!E68),ROUND(Regressions!E68, 1), NA())</f>
        <v>#N/A</v>
      </c>
      <c r="F58" s="346" t="e">
        <f>IF(ISNUMBER(Regressions!F68),ROUND(Regressions!F68, 1), NA())</f>
        <v>#N/A</v>
      </c>
      <c r="G58" s="347" t="e">
        <f>IF(ISNUMBER(Regressions!G68),ROUND(Regressions!G68, 1), NA())</f>
        <v>#N/A</v>
      </c>
      <c r="H58" s="348" t="e">
        <f>IF(ISNUMBER(Regressions!H68),ROUND(Regressions!H68, 1), NA())</f>
        <v>#N/A</v>
      </c>
      <c r="I58" s="349" t="e">
        <f>IF(ISNUMBER(Regressions!I68),ROUND(Regressions!I68, 1), NA())</f>
        <v>#N/A</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Democratic Republic of the Congo</v>
      </c>
      <c r="B59" s="335">
        <f>IF(ISBLANK(Regressions!B69), " ", Regressions!B69)</f>
        <v>2024</v>
      </c>
      <c r="C59" s="340" t="str">
        <f>IF(ISBLANK(Regressions!C69), " ", Regressions!C69)</f>
        <v>Urban</v>
      </c>
      <c r="D59" s="336" t="str">
        <f>IF(ISBLANK(Regressions!D69), " ", Regressions!D69)</f>
        <v> </v>
      </c>
      <c r="E59" s="215" t="e">
        <f>IF(ISNUMBER(Regressions!E69),ROUND(Regressions!E69, 1), NA())</f>
        <v>#N/A</v>
      </c>
      <c r="F59" s="337" t="e">
        <f>IF(ISNUMBER(Regressions!F69),ROUND(Regressions!F69, 1), NA())</f>
        <v>#N/A</v>
      </c>
      <c r="G59" s="237" t="e">
        <f>IF(ISNUMBER(Regressions!G69),ROUND(Regressions!G69, 1), NA())</f>
        <v>#N/A</v>
      </c>
      <c r="H59" s="338" t="e">
        <f>IF(ISNUMBER(Regressions!H69),ROUND(Regressions!H69, 1), NA())</f>
        <v>#N/A</v>
      </c>
      <c r="I59" s="238" t="e">
        <f>IF(ISNUMBER(Regressions!I69),ROUND(Regressions!I69, 1), NA())</f>
        <v>#N/A</v>
      </c>
      <c r="J59" s="339" t="e">
        <f>IF(ISNUMBER(Regressions!K69),ROUND(Regressions!K69, 1), NA())</f>
        <v>#N/A</v>
      </c>
      <c r="K59" s="337" t="e">
        <f>IF(ISNUMBER(Regressions!L69),ROUND(Regressions!L69, 1), NA())</f>
        <v>#N/A</v>
      </c>
      <c r="L59" s="239" t="e">
        <f>IF(ISNUMBER(Regressions!M69),ROUND(Regressions!M69, 1), NA())</f>
        <v>#N/A</v>
      </c>
      <c r="M59" s="338" t="e">
        <f>IF(ISNUMBER(Regressions!N69),ROUND(Regressions!N69, 1), NA())</f>
        <v>#N/A</v>
      </c>
      <c r="N59" s="238" t="e">
        <f>IF(ISNUMBER(Regressions!O69),ROUND(Regressions!O69, 1), NA())</f>
        <v>#N/A</v>
      </c>
      <c r="O59" s="339" t="e">
        <f>IF(ISNUMBER(Regressions!Q69),ROUND(Regressions!Q69, 1), NA())</f>
        <v>#N/A</v>
      </c>
      <c r="P59" s="337" t="e">
        <f>IF(ISNUMBER(Regressions!R69),ROUND(Regressions!R69, 1), NA())</f>
        <v>#N/A</v>
      </c>
      <c r="Q59" s="216" t="e">
        <f>IF(ISNUMBER(Regressions!S69),ROUND(Regressions!S69, 1), NA())</f>
        <v>#N/A</v>
      </c>
      <c r="R59" s="338" t="e">
        <f>IF(ISNUMBER(Regressions!T69),ROUND(Regressions!T69, 1), NA())</f>
        <v>#N/A</v>
      </c>
      <c r="S59" s="238" t="e">
        <f>IF(ISNUMBER(Regressions!U69),ROUND(Regressions!U69, 1), NA())</f>
        <v>#N/A</v>
      </c>
    </row>
    <row xmlns:x14ac="http://schemas.microsoft.com/office/spreadsheetml/2009/9/ac" r="60" hidden="true" x14ac:dyDescent="0.2">
      <c r="A60" s="334" t="str">
        <f>IF(ISBLANK(Regressions!A70), " ", Regressions!A70)</f>
        <v>Democratic Republic of the Congo</v>
      </c>
      <c r="B60" s="335">
        <f>IF(ISBLANK(Regressions!B70), " ", Regressions!B70)</f>
        <v>2025</v>
      </c>
      <c r="C60" s="340" t="str">
        <f>IF(ISBLANK(Regressions!C70), " ", Regressions!C70)</f>
        <v>Urban</v>
      </c>
      <c r="D60" s="336" t="str">
        <f>IF(ISBLANK(Regressions!D70), " ", Regressions!D70)</f>
        <v> </v>
      </c>
      <c r="E60" s="215" t="e">
        <f>IF(ISNUMBER(Regressions!E70),ROUND(Regressions!E70, 1), NA())</f>
        <v>#N/A</v>
      </c>
      <c r="F60" s="337" t="e">
        <f>IF(ISNUMBER(Regressions!F70),ROUND(Regressions!F70, 1), NA())</f>
        <v>#N/A</v>
      </c>
      <c r="G60" s="237" t="e">
        <f>IF(ISNUMBER(Regressions!G70),ROUND(Regressions!G70, 1), NA())</f>
        <v>#N/A</v>
      </c>
      <c r="H60" s="338" t="e">
        <f>IF(ISNUMBER(Regressions!H70),ROUND(Regressions!H70, 1), NA())</f>
        <v>#N/A</v>
      </c>
      <c r="I60" s="238" t="e">
        <f>IF(ISNUMBER(Regressions!I70),ROUND(Regressions!I70, 1), NA())</f>
        <v>#N/A</v>
      </c>
      <c r="J60" s="339" t="e">
        <f>IF(ISNUMBER(Regressions!K70),ROUND(Regressions!K70, 1), NA())</f>
        <v>#N/A</v>
      </c>
      <c r="K60" s="337" t="e">
        <f>IF(ISNUMBER(Regressions!L70),ROUND(Regressions!L70, 1), NA())</f>
        <v>#N/A</v>
      </c>
      <c r="L60" s="239" t="e">
        <f>IF(ISNUMBER(Regressions!M70),ROUND(Regressions!M70, 1), NA())</f>
        <v>#N/A</v>
      </c>
      <c r="M60" s="338" t="e">
        <f>IF(ISNUMBER(Regressions!N70),ROUND(Regressions!N70, 1), NA())</f>
        <v>#N/A</v>
      </c>
      <c r="N60" s="238" t="e">
        <f>IF(ISNUMBER(Regressions!O70),ROUND(Regressions!O70, 1), NA())</f>
        <v>#N/A</v>
      </c>
      <c r="O60" s="339" t="e">
        <f>IF(ISNUMBER(Regressions!Q70),ROUND(Regressions!Q70, 1), NA())</f>
        <v>#N/A</v>
      </c>
      <c r="P60" s="337" t="e">
        <f>IF(ISNUMBER(Regressions!R70),ROUND(Regressions!R70, 1), NA())</f>
        <v>#N/A</v>
      </c>
      <c r="Q60" s="216" t="e">
        <f>IF(ISNUMBER(Regressions!S70),ROUND(Regressions!S70, 1), NA())</f>
        <v>#N/A</v>
      </c>
      <c r="R60" s="338" t="e">
        <f>IF(ISNUMBER(Regressions!T70),ROUND(Regressions!T70, 1), NA())</f>
        <v>#N/A</v>
      </c>
      <c r="S60" s="238" t="e">
        <f>IF(ISNUMBER(Regressions!U70),ROUND(Regressions!U70, 1), NA())</f>
        <v>#N/A</v>
      </c>
    </row>
    <row xmlns:x14ac="http://schemas.microsoft.com/office/spreadsheetml/2009/9/ac" r="61" hidden="true" x14ac:dyDescent="0.2">
      <c r="A61" s="334" t="str">
        <f>IF(ISBLANK(Regressions!A71), " ", Regressions!A71)</f>
        <v>Democratic Republic of the Congo</v>
      </c>
      <c r="B61" s="335">
        <f>IF(ISBLANK(Regressions!B71), " ", Regressions!B71)</f>
        <v>2026</v>
      </c>
      <c r="C61" s="340" t="str">
        <f>IF(ISBLANK(Regressions!C71), " ", Regressions!C71)</f>
        <v>Urban</v>
      </c>
      <c r="D61" s="336" t="str">
        <f>IF(ISBLANK(Regressions!D71), " ", Regressions!D71)</f>
        <v> </v>
      </c>
      <c r="E61" s="215" t="e">
        <f>IF(ISNUMBER(Regressions!E71),ROUND(Regressions!E71, 1), NA())</f>
        <v>#N/A</v>
      </c>
      <c r="F61" s="337" t="e">
        <f>IF(ISNUMBER(Regressions!F71),ROUND(Regressions!F71, 1), NA())</f>
        <v>#N/A</v>
      </c>
      <c r="G61" s="237" t="e">
        <f>IF(ISNUMBER(Regressions!G71),ROUND(Regressions!G71, 1), NA())</f>
        <v>#N/A</v>
      </c>
      <c r="H61" s="338" t="e">
        <f>IF(ISNUMBER(Regressions!H71),ROUND(Regressions!H71, 1), NA())</f>
        <v>#N/A</v>
      </c>
      <c r="I61" s="238" t="e">
        <f>IF(ISNUMBER(Regressions!I71),ROUND(Regressions!I71, 1), NA())</f>
        <v>#N/A</v>
      </c>
      <c r="J61" s="339" t="e">
        <f>IF(ISNUMBER(Regressions!K71),ROUND(Regressions!K71, 1), NA())</f>
        <v>#N/A</v>
      </c>
      <c r="K61" s="337" t="e">
        <f>IF(ISNUMBER(Regressions!L71),ROUND(Regressions!L71, 1), NA())</f>
        <v>#N/A</v>
      </c>
      <c r="L61" s="239" t="e">
        <f>IF(ISNUMBER(Regressions!M71),ROUND(Regressions!M71, 1), NA())</f>
        <v>#N/A</v>
      </c>
      <c r="M61" s="338" t="e">
        <f>IF(ISNUMBER(Regressions!N71),ROUND(Regressions!N71, 1), NA())</f>
        <v>#N/A</v>
      </c>
      <c r="N61" s="238" t="e">
        <f>IF(ISNUMBER(Regressions!O71),ROUND(Regressions!O71, 1), NA())</f>
        <v>#N/A</v>
      </c>
      <c r="O61" s="339" t="e">
        <f>IF(ISNUMBER(Regressions!Q71),ROUND(Regressions!Q71, 1), NA())</f>
        <v>#N/A</v>
      </c>
      <c r="P61" s="337" t="e">
        <f>IF(ISNUMBER(Regressions!R71),ROUND(Regressions!R71, 1), NA())</f>
        <v>#N/A</v>
      </c>
      <c r="Q61" s="216" t="e">
        <f>IF(ISNUMBER(Regressions!S71),ROUND(Regressions!S71, 1), NA())</f>
        <v>#N/A</v>
      </c>
      <c r="R61" s="338" t="e">
        <f>IF(ISNUMBER(Regressions!T71),ROUND(Regressions!T71, 1), NA())</f>
        <v>#N/A</v>
      </c>
      <c r="S61" s="238" t="e">
        <f>IF(ISNUMBER(Regressions!U71),ROUND(Regressions!U71, 1), NA())</f>
        <v>#N/A</v>
      </c>
    </row>
    <row xmlns:x14ac="http://schemas.microsoft.com/office/spreadsheetml/2009/9/ac" r="62" hidden="true" x14ac:dyDescent="0.2">
      <c r="A62" s="334" t="str">
        <f>IF(ISBLANK(Regressions!A72), " ", Regressions!A72)</f>
        <v>Democratic Republic of the Congo</v>
      </c>
      <c r="B62" s="335">
        <f>IF(ISBLANK(Regressions!B72), " ", Regressions!B72)</f>
        <v>2027</v>
      </c>
      <c r="C62" s="340" t="str">
        <f>IF(ISBLANK(Regressions!C72), " ", Regressions!C72)</f>
        <v>Urban</v>
      </c>
      <c r="D62" s="336" t="str">
        <f>IF(ISBLANK(Regressions!D72), " ", Regressions!D72)</f>
        <v> </v>
      </c>
      <c r="E62" s="215" t="e">
        <f>IF(ISNUMBER(Regressions!E72),ROUND(Regressions!E72, 1), NA())</f>
        <v>#N/A</v>
      </c>
      <c r="F62" s="337" t="e">
        <f>IF(ISNUMBER(Regressions!F72),ROUND(Regressions!F72, 1), NA())</f>
        <v>#N/A</v>
      </c>
      <c r="G62" s="237" t="e">
        <f>IF(ISNUMBER(Regressions!G72),ROUND(Regressions!G72, 1), NA())</f>
        <v>#N/A</v>
      </c>
      <c r="H62" s="338" t="e">
        <f>IF(ISNUMBER(Regressions!H72),ROUND(Regressions!H72, 1), NA())</f>
        <v>#N/A</v>
      </c>
      <c r="I62" s="238" t="e">
        <f>IF(ISNUMBER(Regressions!I72),ROUND(Regressions!I72, 1), NA())</f>
        <v>#N/A</v>
      </c>
      <c r="J62" s="339" t="e">
        <f>IF(ISNUMBER(Regressions!K72),ROUND(Regressions!K72, 1), NA())</f>
        <v>#N/A</v>
      </c>
      <c r="K62" s="337" t="e">
        <f>IF(ISNUMBER(Regressions!L72),ROUND(Regressions!L72, 1), NA())</f>
        <v>#N/A</v>
      </c>
      <c r="L62" s="239" t="e">
        <f>IF(ISNUMBER(Regressions!M72),ROUND(Regressions!M72, 1), NA())</f>
        <v>#N/A</v>
      </c>
      <c r="M62" s="338" t="e">
        <f>IF(ISNUMBER(Regressions!N72),ROUND(Regressions!N72, 1), NA())</f>
        <v>#N/A</v>
      </c>
      <c r="N62" s="238" t="e">
        <f>IF(ISNUMBER(Regressions!O72),ROUND(Regressions!O72, 1), NA())</f>
        <v>#N/A</v>
      </c>
      <c r="O62" s="339" t="e">
        <f>IF(ISNUMBER(Regressions!Q72),ROUND(Regressions!Q72, 1), NA())</f>
        <v>#N/A</v>
      </c>
      <c r="P62" s="337" t="e">
        <f>IF(ISNUMBER(Regressions!R72),ROUND(Regressions!R72, 1), NA())</f>
        <v>#N/A</v>
      </c>
      <c r="Q62" s="216" t="e">
        <f>IF(ISNUMBER(Regressions!S72),ROUND(Regressions!S72, 1), NA())</f>
        <v>#N/A</v>
      </c>
      <c r="R62" s="338" t="e">
        <f>IF(ISNUMBER(Regressions!T72),ROUND(Regressions!T72, 1), NA())</f>
        <v>#N/A</v>
      </c>
      <c r="S62" s="238" t="e">
        <f>IF(ISNUMBER(Regressions!U72),ROUND(Regressions!U72, 1), NA())</f>
        <v>#N/A</v>
      </c>
    </row>
    <row xmlns:x14ac="http://schemas.microsoft.com/office/spreadsheetml/2009/9/ac" r="63" hidden="true" x14ac:dyDescent="0.2">
      <c r="A63" s="334" t="str">
        <f>IF(ISBLANK(Regressions!A73), " ", Regressions!A73)</f>
        <v>Democratic Republic of the Congo</v>
      </c>
      <c r="B63" s="335">
        <f>IF(ISBLANK(Regressions!B73), " ", Regressions!B73)</f>
        <v>2028</v>
      </c>
      <c r="C63" s="340" t="str">
        <f>IF(ISBLANK(Regressions!C73), " ", Regressions!C73)</f>
        <v>Urban</v>
      </c>
      <c r="D63" s="336" t="str">
        <f>IF(ISBLANK(Regressions!D73), " ", Regressions!D73)</f>
        <v> </v>
      </c>
      <c r="E63" s="215" t="e">
        <f>IF(ISNUMBER(Regressions!E73),ROUND(Regressions!E73, 1), NA())</f>
        <v>#N/A</v>
      </c>
      <c r="F63" s="337" t="e">
        <f>IF(ISNUMBER(Regressions!F73),ROUND(Regressions!F73, 1), NA())</f>
        <v>#N/A</v>
      </c>
      <c r="G63" s="237" t="e">
        <f>IF(ISNUMBER(Regressions!G73),ROUND(Regressions!G73, 1), NA())</f>
        <v>#N/A</v>
      </c>
      <c r="H63" s="338" t="e">
        <f>IF(ISNUMBER(Regressions!H73),ROUND(Regressions!H73, 1), NA())</f>
        <v>#N/A</v>
      </c>
      <c r="I63" s="238" t="e">
        <f>IF(ISNUMBER(Regressions!I73),ROUND(Regressions!I73, 1), NA())</f>
        <v>#N/A</v>
      </c>
      <c r="J63" s="339" t="e">
        <f>IF(ISNUMBER(Regressions!K73),ROUND(Regressions!K73, 1), NA())</f>
        <v>#N/A</v>
      </c>
      <c r="K63" s="337" t="e">
        <f>IF(ISNUMBER(Regressions!L73),ROUND(Regressions!L73, 1), NA())</f>
        <v>#N/A</v>
      </c>
      <c r="L63" s="239" t="e">
        <f>IF(ISNUMBER(Regressions!M73),ROUND(Regressions!M73, 1), NA())</f>
        <v>#N/A</v>
      </c>
      <c r="M63" s="338" t="e">
        <f>IF(ISNUMBER(Regressions!N73),ROUND(Regressions!N73, 1), NA())</f>
        <v>#N/A</v>
      </c>
      <c r="N63" s="238" t="e">
        <f>IF(ISNUMBER(Regressions!O73),ROUND(Regressions!O73, 1), NA())</f>
        <v>#N/A</v>
      </c>
      <c r="O63" s="339" t="e">
        <f>IF(ISNUMBER(Regressions!Q73),ROUND(Regressions!Q73, 1), NA())</f>
        <v>#N/A</v>
      </c>
      <c r="P63" s="337" t="e">
        <f>IF(ISNUMBER(Regressions!R73),ROUND(Regressions!R73, 1), NA())</f>
        <v>#N/A</v>
      </c>
      <c r="Q63" s="216" t="e">
        <f>IF(ISNUMBER(Regressions!S73),ROUND(Regressions!S73, 1), NA())</f>
        <v>#N/A</v>
      </c>
      <c r="R63" s="338" t="e">
        <f>IF(ISNUMBER(Regressions!T73),ROUND(Regressions!T73, 1), NA())</f>
        <v>#N/A</v>
      </c>
      <c r="S63" s="238" t="e">
        <f>IF(ISNUMBER(Regressions!U73),ROUND(Regressions!U73, 1), NA())</f>
        <v>#N/A</v>
      </c>
    </row>
    <row xmlns:x14ac="http://schemas.microsoft.com/office/spreadsheetml/2009/9/ac" r="64" hidden="true" x14ac:dyDescent="0.2">
      <c r="A64" s="334" t="str">
        <f>IF(ISBLANK(Regressions!A74), " ", Regressions!A74)</f>
        <v>Democratic Republic of the Congo</v>
      </c>
      <c r="B64" s="335">
        <f>IF(ISBLANK(Regressions!B74), " ", Regressions!B74)</f>
        <v>2029</v>
      </c>
      <c r="C64" s="340" t="str">
        <f>IF(ISBLANK(Regressions!C74), " ", Regressions!C74)</f>
        <v>Urban</v>
      </c>
      <c r="D64" s="336" t="str">
        <f>IF(ISBLANK(Regressions!D74), " ", Regressions!D74)</f>
        <v> </v>
      </c>
      <c r="E64" s="215" t="e">
        <f>IF(ISNUMBER(Regressions!E74),ROUND(Regressions!E74, 1), NA())</f>
        <v>#N/A</v>
      </c>
      <c r="F64" s="337" t="e">
        <f>IF(ISNUMBER(Regressions!F74),ROUND(Regressions!F74, 1), NA())</f>
        <v>#N/A</v>
      </c>
      <c r="G64" s="237" t="e">
        <f>IF(ISNUMBER(Regressions!G74),ROUND(Regressions!G74, 1), NA())</f>
        <v>#N/A</v>
      </c>
      <c r="H64" s="338" t="e">
        <f>IF(ISNUMBER(Regressions!H74),ROUND(Regressions!H74, 1), NA())</f>
        <v>#N/A</v>
      </c>
      <c r="I64" s="238" t="e">
        <f>IF(ISNUMBER(Regressions!I74),ROUND(Regressions!I74, 1), NA())</f>
        <v>#N/A</v>
      </c>
      <c r="J64" s="339" t="e">
        <f>IF(ISNUMBER(Regressions!K74),ROUND(Regressions!K74, 1), NA())</f>
        <v>#N/A</v>
      </c>
      <c r="K64" s="337" t="e">
        <f>IF(ISNUMBER(Regressions!L74),ROUND(Regressions!L74, 1), NA())</f>
        <v>#N/A</v>
      </c>
      <c r="L64" s="239" t="e">
        <f>IF(ISNUMBER(Regressions!M74),ROUND(Regressions!M74, 1), NA())</f>
        <v>#N/A</v>
      </c>
      <c r="M64" s="338" t="e">
        <f>IF(ISNUMBER(Regressions!N74),ROUND(Regressions!N74, 1), NA())</f>
        <v>#N/A</v>
      </c>
      <c r="N64" s="238" t="e">
        <f>IF(ISNUMBER(Regressions!O74),ROUND(Regressions!O74, 1), NA())</f>
        <v>#N/A</v>
      </c>
      <c r="O64" s="339" t="e">
        <f>IF(ISNUMBER(Regressions!Q74),ROUND(Regressions!Q74, 1), NA())</f>
        <v>#N/A</v>
      </c>
      <c r="P64" s="337" t="e">
        <f>IF(ISNUMBER(Regressions!R74),ROUND(Regressions!R74, 1), NA())</f>
        <v>#N/A</v>
      </c>
      <c r="Q64" s="216" t="e">
        <f>IF(ISNUMBER(Regressions!S74),ROUND(Regressions!S74, 1), NA())</f>
        <v>#N/A</v>
      </c>
      <c r="R64" s="338" t="e">
        <f>IF(ISNUMBER(Regressions!T74),ROUND(Regressions!T74, 1), NA())</f>
        <v>#N/A</v>
      </c>
      <c r="S64" s="238" t="e">
        <f>IF(ISNUMBER(Regressions!U74),ROUND(Regressions!U74, 1), NA())</f>
        <v>#N/A</v>
      </c>
    </row>
    <row xmlns:x14ac="http://schemas.microsoft.com/office/spreadsheetml/2009/9/ac" r="65" hidden="true" x14ac:dyDescent="0.2">
      <c r="A65" s="334" t="str">
        <f>IF(ISBLANK(Regressions!A75), " ", Regressions!A75)</f>
        <v>Democratic Republic of the Congo</v>
      </c>
      <c r="B65" s="335">
        <f>IF(ISBLANK(Regressions!B75), " ", Regressions!B75)</f>
        <v>2030</v>
      </c>
      <c r="C65" s="340" t="str">
        <f>IF(ISBLANK(Regressions!C75), " ", Regressions!C75)</f>
        <v>Urban</v>
      </c>
      <c r="D65" s="336" t="str">
        <f>IF(ISBLANK(Regressions!D75), " ", Regressions!D75)</f>
        <v> </v>
      </c>
      <c r="E65" s="215" t="e">
        <f>IF(ISNUMBER(Regressions!E75),ROUND(Regressions!E75, 1), NA())</f>
        <v>#N/A</v>
      </c>
      <c r="F65" s="337" t="e">
        <f>IF(ISNUMBER(Regressions!F75),ROUND(Regressions!F75, 1), NA())</f>
        <v>#N/A</v>
      </c>
      <c r="G65" s="237" t="e">
        <f>IF(ISNUMBER(Regressions!G75),ROUND(Regressions!G75, 1), NA())</f>
        <v>#N/A</v>
      </c>
      <c r="H65" s="338" t="e">
        <f>IF(ISNUMBER(Regressions!H75),ROUND(Regressions!H75, 1), NA())</f>
        <v>#N/A</v>
      </c>
      <c r="I65" s="238" t="e">
        <f>IF(ISNUMBER(Regressions!I75),ROUND(Regressions!I75, 1), NA())</f>
        <v>#N/A</v>
      </c>
      <c r="J65" s="339" t="e">
        <f>IF(ISNUMBER(Regressions!K75),ROUND(Regressions!K75, 1), NA())</f>
        <v>#N/A</v>
      </c>
      <c r="K65" s="337" t="e">
        <f>IF(ISNUMBER(Regressions!L75),ROUND(Regressions!L75, 1), NA())</f>
        <v>#N/A</v>
      </c>
      <c r="L65" s="239" t="e">
        <f>IF(ISNUMBER(Regressions!M75),ROUND(Regressions!M75, 1), NA())</f>
        <v>#N/A</v>
      </c>
      <c r="M65" s="338" t="e">
        <f>IF(ISNUMBER(Regressions!N75),ROUND(Regressions!N75, 1), NA())</f>
        <v>#N/A</v>
      </c>
      <c r="N65" s="238" t="e">
        <f>IF(ISNUMBER(Regressions!O75),ROUND(Regressions!O75, 1), NA())</f>
        <v>#N/A</v>
      </c>
      <c r="O65" s="339" t="e">
        <f>IF(ISNUMBER(Regressions!Q75),ROUND(Regressions!Q75, 1), NA())</f>
        <v>#N/A</v>
      </c>
      <c r="P65" s="337" t="e">
        <f>IF(ISNUMBER(Regressions!R75),ROUND(Regressions!R75, 1), NA())</f>
        <v>#N/A</v>
      </c>
      <c r="Q65" s="216" t="e">
        <f>IF(ISNUMBER(Regressions!S75),ROUND(Regressions!S75, 1), NA())</f>
        <v>#N/A</v>
      </c>
      <c r="R65" s="338" t="e">
        <f>IF(ISNUMBER(Regressions!T75),ROUND(Regressions!T75, 1), NA())</f>
        <v>#N/A</v>
      </c>
      <c r="S65" s="238" t="e">
        <f>IF(ISNUMBER(Regressions!U75),ROUND(Regressions!U75, 1), NA())</f>
        <v>#N/A</v>
      </c>
    </row>
    <row xmlns:x14ac="http://schemas.microsoft.com/office/spreadsheetml/2009/9/ac" r="66" x14ac:dyDescent="0.2">
      <c r="A66" s="334" t="str">
        <f>IF(ISBLANK(Regressions!A76), " ", Regressions!A76)</f>
        <v>Democratic Republic of the Congo</v>
      </c>
      <c r="B66" s="335">
        <f>IF(ISBLANK(Regressions!B76), " ", Regressions!B76)</f>
        <v>2000</v>
      </c>
      <c r="C66" s="340" t="str">
        <f>IF(ISBLANK(Regressions!C76), " ", Regressions!C76)</f>
        <v>Rural</v>
      </c>
      <c r="D66" s="336">
        <f>IF(ISBLANK(Regressions!D76), " ", Regressions!D76)</f>
        <v>12640692.955117039</v>
      </c>
      <c r="E66" s="215" t="e">
        <f>IF(ISNUMBER(Regressions!E76),ROUND(Regressions!E76, 1), NA())</f>
        <v>#N/A</v>
      </c>
      <c r="F66" s="337" t="e">
        <f>IF(ISNUMBER(Regressions!F76),ROUND(Regressions!F76, 1), NA())</f>
        <v>#N/A</v>
      </c>
      <c r="G66" s="237" t="e">
        <f>IF(ISNUMBER(Regressions!G76),ROUND(Regressions!G76, 1), NA())</f>
        <v>#N/A</v>
      </c>
      <c r="H66" s="338" t="e">
        <f>IF(ISNUMBER(Regressions!H76),ROUND(Regressions!H76, 1), NA())</f>
        <v>#N/A</v>
      </c>
      <c r="I66" s="238" t="e">
        <f>IF(ISNUMBER(Regressions!I76),ROUND(Regressions!I76, 1), NA())</f>
        <v>#N/A</v>
      </c>
      <c r="J66" s="339" t="e">
        <f>IF(ISNUMBER(Regressions!K76),ROUND(Regressions!K76, 1), NA())</f>
        <v>#N/A</v>
      </c>
      <c r="K66" s="337" t="e">
        <f>IF(ISNUMBER(Regressions!L76),ROUND(Regressions!L76, 1), NA())</f>
        <v>#N/A</v>
      </c>
      <c r="L66" s="239" t="e">
        <f>IF(ISNUMBER(Regressions!M76),ROUND(Regressions!M76, 1), NA())</f>
        <v>#N/A</v>
      </c>
      <c r="M66" s="338" t="e">
        <f>IF(ISNUMBER(Regressions!N76),ROUND(Regressions!N76, 1), NA())</f>
        <v>#N/A</v>
      </c>
      <c r="N66" s="238" t="e">
        <f>IF(ISNUMBER(Regressions!O76),ROUND(Regressions!O76, 1), NA())</f>
        <v>#N/A</v>
      </c>
      <c r="O66" s="339" t="e">
        <f>IF(ISNUMBER(Regressions!Q76),ROUND(Regressions!Q76, 1), NA())</f>
        <v>#N/A</v>
      </c>
      <c r="P66" s="337" t="e">
        <f>IF(ISNUMBER(Regressions!R76),ROUND(Regressions!R76, 1), NA())</f>
        <v>#N/A</v>
      </c>
      <c r="Q66" s="216" t="e">
        <f>IF(ISNUMBER(Regressions!S76),ROUND(Regressions!S76, 1), NA())</f>
        <v>#N/A</v>
      </c>
      <c r="R66" s="338" t="e">
        <f>IF(ISNUMBER(Regressions!T76),ROUND(Regressions!T76, 1), NA())</f>
        <v>#N/A</v>
      </c>
      <c r="S66" s="238" t="e">
        <f>IF(ISNUMBER(Regressions!U76),ROUND(Regressions!U76, 1), NA())</f>
        <v>#N/A</v>
      </c>
    </row>
    <row xmlns:x14ac="http://schemas.microsoft.com/office/spreadsheetml/2009/9/ac" r="67" x14ac:dyDescent="0.2">
      <c r="A67" s="334" t="str">
        <f>IF(ISBLANK(Regressions!A77), " ", Regressions!A77)</f>
        <v>Democratic Republic of the Congo</v>
      </c>
      <c r="B67" s="335">
        <f>IF(ISBLANK(Regressions!B77), " ", Regressions!B77)</f>
        <v>2001</v>
      </c>
      <c r="C67" s="340" t="str">
        <f>IF(ISBLANK(Regressions!C77), " ", Regressions!C77)</f>
        <v>Rural</v>
      </c>
      <c r="D67" s="336">
        <f>IF(ISBLANK(Regressions!D77), " ", Regressions!D77)</f>
        <v>12984954.47055145</v>
      </c>
      <c r="E67" s="215" t="e">
        <f>IF(ISNUMBER(Regressions!E77),ROUND(Regressions!E77, 1), NA())</f>
        <v>#N/A</v>
      </c>
      <c r="F67" s="337" t="e">
        <f>IF(ISNUMBER(Regressions!F77),ROUND(Regressions!F77, 1), NA())</f>
        <v>#N/A</v>
      </c>
      <c r="G67" s="237" t="e">
        <f>IF(ISNUMBER(Regressions!G77),ROUND(Regressions!G77, 1), NA())</f>
        <v>#N/A</v>
      </c>
      <c r="H67" s="338" t="e">
        <f>IF(ISNUMBER(Regressions!H77),ROUND(Regressions!H77, 1), NA())</f>
        <v>#N/A</v>
      </c>
      <c r="I67" s="238" t="e">
        <f>IF(ISNUMBER(Regressions!I77),ROUND(Regressions!I77, 1), NA())</f>
        <v>#N/A</v>
      </c>
      <c r="J67" s="339" t="e">
        <f>IF(ISNUMBER(Regressions!K77),ROUND(Regressions!K77, 1), NA())</f>
        <v>#N/A</v>
      </c>
      <c r="K67" s="337" t="e">
        <f>IF(ISNUMBER(Regressions!L77),ROUND(Regressions!L77, 1), NA())</f>
        <v>#N/A</v>
      </c>
      <c r="L67" s="239" t="e">
        <f>IF(ISNUMBER(Regressions!M77),ROUND(Regressions!M77, 1), NA())</f>
        <v>#N/A</v>
      </c>
      <c r="M67" s="338" t="e">
        <f>IF(ISNUMBER(Regressions!N77),ROUND(Regressions!N77, 1), NA())</f>
        <v>#N/A</v>
      </c>
      <c r="N67" s="238" t="e">
        <f>IF(ISNUMBER(Regressions!O77),ROUND(Regressions!O77, 1), NA())</f>
        <v>#N/A</v>
      </c>
      <c r="O67" s="339" t="e">
        <f>IF(ISNUMBER(Regressions!Q77),ROUND(Regressions!Q77, 1), NA())</f>
        <v>#N/A</v>
      </c>
      <c r="P67" s="337" t="e">
        <f>IF(ISNUMBER(Regressions!R77),ROUND(Regressions!R77, 1), NA())</f>
        <v>#N/A</v>
      </c>
      <c r="Q67" s="216" t="e">
        <f>IF(ISNUMBER(Regressions!S77),ROUND(Regressions!S77, 1), NA())</f>
        <v>#N/A</v>
      </c>
      <c r="R67" s="338" t="e">
        <f>IF(ISNUMBER(Regressions!T77),ROUND(Regressions!T77, 1), NA())</f>
        <v>#N/A</v>
      </c>
      <c r="S67" s="238" t="e">
        <f>IF(ISNUMBER(Regressions!U77),ROUND(Regressions!U77, 1), NA())</f>
        <v>#N/A</v>
      </c>
    </row>
    <row xmlns:x14ac="http://schemas.microsoft.com/office/spreadsheetml/2009/9/ac" r="68" x14ac:dyDescent="0.2">
      <c r="A68" s="334" t="str">
        <f>IF(ISBLANK(Regressions!A78), " ", Regressions!A78)</f>
        <v>Democratic Republic of the Congo</v>
      </c>
      <c r="B68" s="335">
        <f>IF(ISBLANK(Regressions!B78), " ", Regressions!B78)</f>
        <v>2002</v>
      </c>
      <c r="C68" s="340" t="str">
        <f>IF(ISBLANK(Regressions!C78), " ", Regressions!C78)</f>
        <v>Rural</v>
      </c>
      <c r="D68" s="336">
        <f>IF(ISBLANK(Regressions!D78), " ", Regressions!D78)</f>
        <v>13313494.73106171</v>
      </c>
      <c r="E68" s="215" t="e">
        <f>IF(ISNUMBER(Regressions!E78),ROUND(Regressions!E78, 1), NA())</f>
        <v>#N/A</v>
      </c>
      <c r="F68" s="337" t="e">
        <f>IF(ISNUMBER(Regressions!F78),ROUND(Regressions!F78, 1), NA())</f>
        <v>#N/A</v>
      </c>
      <c r="G68" s="237" t="e">
        <f>IF(ISNUMBER(Regressions!G78),ROUND(Regressions!G78, 1), NA())</f>
        <v>#N/A</v>
      </c>
      <c r="H68" s="338" t="e">
        <f>IF(ISNUMBER(Regressions!H78),ROUND(Regressions!H78, 1), NA())</f>
        <v>#N/A</v>
      </c>
      <c r="I68" s="238" t="e">
        <f>IF(ISNUMBER(Regressions!I78),ROUND(Regressions!I78, 1), NA())</f>
        <v>#N/A</v>
      </c>
      <c r="J68" s="339" t="e">
        <f>IF(ISNUMBER(Regressions!K78),ROUND(Regressions!K78, 1), NA())</f>
        <v>#N/A</v>
      </c>
      <c r="K68" s="337" t="e">
        <f>IF(ISNUMBER(Regressions!L78),ROUND(Regressions!L78, 1), NA())</f>
        <v>#N/A</v>
      </c>
      <c r="L68" s="239" t="e">
        <f>IF(ISNUMBER(Regressions!M78),ROUND(Regressions!M78, 1), NA())</f>
        <v>#N/A</v>
      </c>
      <c r="M68" s="338" t="e">
        <f>IF(ISNUMBER(Regressions!N78),ROUND(Regressions!N78, 1), NA())</f>
        <v>#N/A</v>
      </c>
      <c r="N68" s="238" t="e">
        <f>IF(ISNUMBER(Regressions!O78),ROUND(Regressions!O78, 1), NA())</f>
        <v>#N/A</v>
      </c>
      <c r="O68" s="339" t="e">
        <f>IF(ISNUMBER(Regressions!Q78),ROUND(Regressions!Q78, 1), NA())</f>
        <v>#N/A</v>
      </c>
      <c r="P68" s="337" t="e">
        <f>IF(ISNUMBER(Regressions!R78),ROUND(Regressions!R78, 1), NA())</f>
        <v>#N/A</v>
      </c>
      <c r="Q68" s="216" t="e">
        <f>IF(ISNUMBER(Regressions!S78),ROUND(Regressions!S78, 1), NA())</f>
        <v>#N/A</v>
      </c>
      <c r="R68" s="338" t="e">
        <f>IF(ISNUMBER(Regressions!T78),ROUND(Regressions!T78, 1), NA())</f>
        <v>#N/A</v>
      </c>
      <c r="S68" s="238" t="e">
        <f>IF(ISNUMBER(Regressions!U78),ROUND(Regressions!U78, 1), NA())</f>
        <v>#N/A</v>
      </c>
    </row>
    <row xmlns:x14ac="http://schemas.microsoft.com/office/spreadsheetml/2009/9/ac" r="69" x14ac:dyDescent="0.2">
      <c r="A69" s="334" t="str">
        <f>IF(ISBLANK(Regressions!A79), " ", Regressions!A79)</f>
        <v>Democratic Republic of the Congo</v>
      </c>
      <c r="B69" s="335">
        <f>IF(ISBLANK(Regressions!B79), " ", Regressions!B79)</f>
        <v>2003</v>
      </c>
      <c r="C69" s="340" t="str">
        <f>IF(ISBLANK(Regressions!C79), " ", Regressions!C79)</f>
        <v>Rural</v>
      </c>
      <c r="D69" s="336">
        <f>IF(ISBLANK(Regressions!D79), " ", Regressions!D79)</f>
        <v>13640265.331821291</v>
      </c>
      <c r="E69" s="215" t="e">
        <f>IF(ISNUMBER(Regressions!E79),ROUND(Regressions!E79, 1), NA())</f>
        <v>#N/A</v>
      </c>
      <c r="F69" s="337" t="e">
        <f>IF(ISNUMBER(Regressions!F79),ROUND(Regressions!F79, 1), NA())</f>
        <v>#N/A</v>
      </c>
      <c r="G69" s="237" t="e">
        <f>IF(ISNUMBER(Regressions!G79),ROUND(Regressions!G79, 1), NA())</f>
        <v>#N/A</v>
      </c>
      <c r="H69" s="338" t="e">
        <f>IF(ISNUMBER(Regressions!H79),ROUND(Regressions!H79, 1), NA())</f>
        <v>#N/A</v>
      </c>
      <c r="I69" s="238" t="e">
        <f>IF(ISNUMBER(Regressions!I79),ROUND(Regressions!I79, 1), NA())</f>
        <v>#N/A</v>
      </c>
      <c r="J69" s="339" t="e">
        <f>IF(ISNUMBER(Regressions!K79),ROUND(Regressions!K79, 1), NA())</f>
        <v>#N/A</v>
      </c>
      <c r="K69" s="337" t="e">
        <f>IF(ISNUMBER(Regressions!L79),ROUND(Regressions!L79, 1), NA())</f>
        <v>#N/A</v>
      </c>
      <c r="L69" s="239" t="e">
        <f>IF(ISNUMBER(Regressions!M79),ROUND(Regressions!M79, 1), NA())</f>
        <v>#N/A</v>
      </c>
      <c r="M69" s="338" t="e">
        <f>IF(ISNUMBER(Regressions!N79),ROUND(Regressions!N79, 1), NA())</f>
        <v>#N/A</v>
      </c>
      <c r="N69" s="238" t="e">
        <f>IF(ISNUMBER(Regressions!O79),ROUND(Regressions!O79, 1), NA())</f>
        <v>#N/A</v>
      </c>
      <c r="O69" s="339" t="e">
        <f>IF(ISNUMBER(Regressions!Q79),ROUND(Regressions!Q79, 1), NA())</f>
        <v>#N/A</v>
      </c>
      <c r="P69" s="337" t="e">
        <f>IF(ISNUMBER(Regressions!R79),ROUND(Regressions!R79, 1), NA())</f>
        <v>#N/A</v>
      </c>
      <c r="Q69" s="216" t="e">
        <f>IF(ISNUMBER(Regressions!S79),ROUND(Regressions!S79, 1), NA())</f>
        <v>#N/A</v>
      </c>
      <c r="R69" s="338" t="e">
        <f>IF(ISNUMBER(Regressions!T79),ROUND(Regressions!T79, 1), NA())</f>
        <v>#N/A</v>
      </c>
      <c r="S69" s="238" t="e">
        <f>IF(ISNUMBER(Regressions!U79),ROUND(Regressions!U79, 1), NA())</f>
        <v>#N/A</v>
      </c>
    </row>
    <row xmlns:x14ac="http://schemas.microsoft.com/office/spreadsheetml/2009/9/ac" r="70" x14ac:dyDescent="0.2">
      <c r="A70" s="334" t="str">
        <f>IF(ISBLANK(Regressions!A80), " ", Regressions!A80)</f>
        <v>Democratic Republic of the Congo</v>
      </c>
      <c r="B70" s="335">
        <f>IF(ISBLANK(Regressions!B80), " ", Regressions!B80)</f>
        <v>2004</v>
      </c>
      <c r="C70" s="340" t="str">
        <f>IF(ISBLANK(Regressions!C80), " ", Regressions!C80)</f>
        <v>Rural</v>
      </c>
      <c r="D70" s="336">
        <f>IF(ISBLANK(Regressions!D80), " ", Regressions!D80)</f>
        <v>13960749.6</v>
      </c>
      <c r="E70" s="215" t="e">
        <f>IF(ISNUMBER(Regressions!E80),ROUND(Regressions!E80, 1), NA())</f>
        <v>#N/A</v>
      </c>
      <c r="F70" s="337" t="e">
        <f>IF(ISNUMBER(Regressions!F80),ROUND(Regressions!F80, 1), NA())</f>
        <v>#N/A</v>
      </c>
      <c r="G70" s="237" t="e">
        <f>IF(ISNUMBER(Regressions!G80),ROUND(Regressions!G80, 1), NA())</f>
        <v>#N/A</v>
      </c>
      <c r="H70" s="338" t="e">
        <f>IF(ISNUMBER(Regressions!H80),ROUND(Regressions!H80, 1), NA())</f>
        <v>#N/A</v>
      </c>
      <c r="I70" s="238" t="e">
        <f>IF(ISNUMBER(Regressions!I80),ROUND(Regressions!I80, 1), NA())</f>
        <v>#N/A</v>
      </c>
      <c r="J70" s="339" t="e">
        <f>IF(ISNUMBER(Regressions!K80),ROUND(Regressions!K80, 1), NA())</f>
        <v>#N/A</v>
      </c>
      <c r="K70" s="337" t="e">
        <f>IF(ISNUMBER(Regressions!L80),ROUND(Regressions!L80, 1), NA())</f>
        <v>#N/A</v>
      </c>
      <c r="L70" s="239" t="e">
        <f>IF(ISNUMBER(Regressions!M80),ROUND(Regressions!M80, 1), NA())</f>
        <v>#N/A</v>
      </c>
      <c r="M70" s="338" t="e">
        <f>IF(ISNUMBER(Regressions!N80),ROUND(Regressions!N80, 1), NA())</f>
        <v>#N/A</v>
      </c>
      <c r="N70" s="238" t="e">
        <f>IF(ISNUMBER(Regressions!O80),ROUND(Regressions!O80, 1), NA())</f>
        <v>#N/A</v>
      </c>
      <c r="O70" s="339" t="e">
        <f>IF(ISNUMBER(Regressions!Q80),ROUND(Regressions!Q80, 1), NA())</f>
        <v>#N/A</v>
      </c>
      <c r="P70" s="337" t="e">
        <f>IF(ISNUMBER(Regressions!R80),ROUND(Regressions!R80, 1), NA())</f>
        <v>#N/A</v>
      </c>
      <c r="Q70" s="216" t="e">
        <f>IF(ISNUMBER(Regressions!S80),ROUND(Regressions!S80, 1), NA())</f>
        <v>#N/A</v>
      </c>
      <c r="R70" s="338" t="e">
        <f>IF(ISNUMBER(Regressions!T80),ROUND(Regressions!T80, 1), NA())</f>
        <v>#N/A</v>
      </c>
      <c r="S70" s="238" t="e">
        <f>IF(ISNUMBER(Regressions!U80),ROUND(Regressions!U80, 1), NA())</f>
        <v>#N/A</v>
      </c>
    </row>
    <row xmlns:x14ac="http://schemas.microsoft.com/office/spreadsheetml/2009/9/ac" r="71" x14ac:dyDescent="0.2">
      <c r="A71" s="334" t="str">
        <f>IF(ISBLANK(Regressions!A81), " ", Regressions!A81)</f>
        <v>Democratic Republic of the Congo</v>
      </c>
      <c r="B71" s="335">
        <f>IF(ISBLANK(Regressions!B81), " ", Regressions!B81)</f>
        <v>2005</v>
      </c>
      <c r="C71" s="340" t="str">
        <f>IF(ISBLANK(Regressions!C81), " ", Regressions!C81)</f>
        <v>Rural</v>
      </c>
      <c r="D71" s="336">
        <f>IF(ISBLANK(Regressions!D81), " ", Regressions!D81)</f>
        <v>14291933.65757996</v>
      </c>
      <c r="E71" s="215" t="e">
        <f>IF(ISNUMBER(Regressions!E81),ROUND(Regressions!E81, 1), NA())</f>
        <v>#N/A</v>
      </c>
      <c r="F71" s="337" t="e">
        <f>IF(ISNUMBER(Regressions!F81),ROUND(Regressions!F81, 1), NA())</f>
        <v>#N/A</v>
      </c>
      <c r="G71" s="237" t="e">
        <f>IF(ISNUMBER(Regressions!G81),ROUND(Regressions!G81, 1), NA())</f>
        <v>#N/A</v>
      </c>
      <c r="H71" s="338" t="e">
        <f>IF(ISNUMBER(Regressions!H81),ROUND(Regressions!H81, 1), NA())</f>
        <v>#N/A</v>
      </c>
      <c r="I71" s="238" t="e">
        <f>IF(ISNUMBER(Regressions!I81),ROUND(Regressions!I81, 1), NA())</f>
        <v>#N/A</v>
      </c>
      <c r="J71" s="339" t="e">
        <f>IF(ISNUMBER(Regressions!K81),ROUND(Regressions!K81, 1), NA())</f>
        <v>#N/A</v>
      </c>
      <c r="K71" s="337" t="e">
        <f>IF(ISNUMBER(Regressions!L81),ROUND(Regressions!L81, 1), NA())</f>
        <v>#N/A</v>
      </c>
      <c r="L71" s="239" t="e">
        <f>IF(ISNUMBER(Regressions!M81),ROUND(Regressions!M81, 1), NA())</f>
        <v>#N/A</v>
      </c>
      <c r="M71" s="338" t="e">
        <f>IF(ISNUMBER(Regressions!N81),ROUND(Regressions!N81, 1), NA())</f>
        <v>#N/A</v>
      </c>
      <c r="N71" s="238" t="e">
        <f>IF(ISNUMBER(Regressions!O81),ROUND(Regressions!O81, 1), NA())</f>
        <v>#N/A</v>
      </c>
      <c r="O71" s="339" t="e">
        <f>IF(ISNUMBER(Regressions!Q81),ROUND(Regressions!Q81, 1), NA())</f>
        <v>#N/A</v>
      </c>
      <c r="P71" s="337" t="e">
        <f>IF(ISNUMBER(Regressions!R81),ROUND(Regressions!R81, 1), NA())</f>
        <v>#N/A</v>
      </c>
      <c r="Q71" s="216" t="e">
        <f>IF(ISNUMBER(Regressions!S81),ROUND(Regressions!S81, 1), NA())</f>
        <v>#N/A</v>
      </c>
      <c r="R71" s="338" t="e">
        <f>IF(ISNUMBER(Regressions!T81),ROUND(Regressions!T81, 1), NA())</f>
        <v>#N/A</v>
      </c>
      <c r="S71" s="238" t="e">
        <f>IF(ISNUMBER(Regressions!U81),ROUND(Regressions!U81, 1), NA())</f>
        <v>#N/A</v>
      </c>
    </row>
    <row xmlns:x14ac="http://schemas.microsoft.com/office/spreadsheetml/2009/9/ac" r="72" x14ac:dyDescent="0.2">
      <c r="A72" s="334" t="str">
        <f>IF(ISBLANK(Regressions!A82), " ", Regressions!A82)</f>
        <v>Democratic Republic of the Congo</v>
      </c>
      <c r="B72" s="335">
        <f>IF(ISBLANK(Regressions!B82), " ", Regressions!B82)</f>
        <v>2006</v>
      </c>
      <c r="C72" s="340" t="str">
        <f>IF(ISBLANK(Regressions!C82), " ", Regressions!C82)</f>
        <v>Rural</v>
      </c>
      <c r="D72" s="336">
        <f>IF(ISBLANK(Regressions!D82), " ", Regressions!D82)</f>
        <v>14629296.33797607</v>
      </c>
      <c r="E72" s="215" t="e">
        <f>IF(ISNUMBER(Regressions!E82),ROUND(Regressions!E82, 1), NA())</f>
        <v>#N/A</v>
      </c>
      <c r="F72" s="337" t="e">
        <f>IF(ISNUMBER(Regressions!F82),ROUND(Regressions!F82, 1), NA())</f>
        <v>#N/A</v>
      </c>
      <c r="G72" s="237" t="e">
        <f>IF(ISNUMBER(Regressions!G82),ROUND(Regressions!G82, 1), NA())</f>
        <v>#N/A</v>
      </c>
      <c r="H72" s="338" t="e">
        <f>IF(ISNUMBER(Regressions!H82),ROUND(Regressions!H82, 1), NA())</f>
        <v>#N/A</v>
      </c>
      <c r="I72" s="238" t="e">
        <f>IF(ISNUMBER(Regressions!I82),ROUND(Regressions!I82, 1), NA())</f>
        <v>#N/A</v>
      </c>
      <c r="J72" s="339" t="e">
        <f>IF(ISNUMBER(Regressions!K82),ROUND(Regressions!K82, 1), NA())</f>
        <v>#N/A</v>
      </c>
      <c r="K72" s="337" t="e">
        <f>IF(ISNUMBER(Regressions!L82),ROUND(Regressions!L82, 1), NA())</f>
        <v>#N/A</v>
      </c>
      <c r="L72" s="239" t="e">
        <f>IF(ISNUMBER(Regressions!M82),ROUND(Regressions!M82, 1), NA())</f>
        <v>#N/A</v>
      </c>
      <c r="M72" s="338" t="e">
        <f>IF(ISNUMBER(Regressions!N82),ROUND(Regressions!N82, 1), NA())</f>
        <v>#N/A</v>
      </c>
      <c r="N72" s="238" t="e">
        <f>IF(ISNUMBER(Regressions!O82),ROUND(Regressions!O82, 1), NA())</f>
        <v>#N/A</v>
      </c>
      <c r="O72" s="339" t="e">
        <f>IF(ISNUMBER(Regressions!Q82),ROUND(Regressions!Q82, 1), NA())</f>
        <v>#N/A</v>
      </c>
      <c r="P72" s="337" t="e">
        <f>IF(ISNUMBER(Regressions!R82),ROUND(Regressions!R82, 1), NA())</f>
        <v>#N/A</v>
      </c>
      <c r="Q72" s="216" t="e">
        <f>IF(ISNUMBER(Regressions!S82),ROUND(Regressions!S82, 1), NA())</f>
        <v>#N/A</v>
      </c>
      <c r="R72" s="338" t="e">
        <f>IF(ISNUMBER(Regressions!T82),ROUND(Regressions!T82, 1), NA())</f>
        <v>#N/A</v>
      </c>
      <c r="S72" s="238" t="e">
        <f>IF(ISNUMBER(Regressions!U82),ROUND(Regressions!U82, 1), NA())</f>
        <v>#N/A</v>
      </c>
    </row>
    <row xmlns:x14ac="http://schemas.microsoft.com/office/spreadsheetml/2009/9/ac" r="73" x14ac:dyDescent="0.2">
      <c r="A73" s="334" t="str">
        <f>IF(ISBLANK(Regressions!A83), " ", Regressions!A83)</f>
        <v>Democratic Republic of the Congo</v>
      </c>
      <c r="B73" s="335">
        <f>IF(ISBLANK(Regressions!B83), " ", Regressions!B83)</f>
        <v>2007</v>
      </c>
      <c r="C73" s="340" t="str">
        <f>IF(ISBLANK(Regressions!C83), " ", Regressions!C83)</f>
        <v>Rural</v>
      </c>
      <c r="D73" s="336">
        <f>IF(ISBLANK(Regressions!D83), " ", Regressions!D83)</f>
        <v>14977794.74205322</v>
      </c>
      <c r="E73" s="215" t="e">
        <f>IF(ISNUMBER(Regressions!E83),ROUND(Regressions!E83, 1), NA())</f>
        <v>#N/A</v>
      </c>
      <c r="F73" s="337" t="e">
        <f>IF(ISNUMBER(Regressions!F83),ROUND(Regressions!F83, 1), NA())</f>
        <v>#N/A</v>
      </c>
      <c r="G73" s="237" t="e">
        <f>IF(ISNUMBER(Regressions!G83),ROUND(Regressions!G83, 1), NA())</f>
        <v>#N/A</v>
      </c>
      <c r="H73" s="338" t="e">
        <f>IF(ISNUMBER(Regressions!H83),ROUND(Regressions!H83, 1), NA())</f>
        <v>#N/A</v>
      </c>
      <c r="I73" s="238" t="e">
        <f>IF(ISNUMBER(Regressions!I83),ROUND(Regressions!I83, 1), NA())</f>
        <v>#N/A</v>
      </c>
      <c r="J73" s="339" t="e">
        <f>IF(ISNUMBER(Regressions!K83),ROUND(Regressions!K83, 1), NA())</f>
        <v>#N/A</v>
      </c>
      <c r="K73" s="337" t="e">
        <f>IF(ISNUMBER(Regressions!L83),ROUND(Regressions!L83, 1), NA())</f>
        <v>#N/A</v>
      </c>
      <c r="L73" s="239" t="e">
        <f>IF(ISNUMBER(Regressions!M83),ROUND(Regressions!M83, 1), NA())</f>
        <v>#N/A</v>
      </c>
      <c r="M73" s="338" t="e">
        <f>IF(ISNUMBER(Regressions!N83),ROUND(Regressions!N83, 1), NA())</f>
        <v>#N/A</v>
      </c>
      <c r="N73" s="238" t="e">
        <f>IF(ISNUMBER(Regressions!O83),ROUND(Regressions!O83, 1), NA())</f>
        <v>#N/A</v>
      </c>
      <c r="O73" s="339" t="e">
        <f>IF(ISNUMBER(Regressions!Q83),ROUND(Regressions!Q83, 1), NA())</f>
        <v>#N/A</v>
      </c>
      <c r="P73" s="337" t="e">
        <f>IF(ISNUMBER(Regressions!R83),ROUND(Regressions!R83, 1), NA())</f>
        <v>#N/A</v>
      </c>
      <c r="Q73" s="216" t="e">
        <f>IF(ISNUMBER(Regressions!S83),ROUND(Regressions!S83, 1), NA())</f>
        <v>#N/A</v>
      </c>
      <c r="R73" s="338" t="e">
        <f>IF(ISNUMBER(Regressions!T83),ROUND(Regressions!T83, 1), NA())</f>
        <v>#N/A</v>
      </c>
      <c r="S73" s="238" t="e">
        <f>IF(ISNUMBER(Regressions!U83),ROUND(Regressions!U83, 1), NA())</f>
        <v>#N/A</v>
      </c>
    </row>
    <row xmlns:x14ac="http://schemas.microsoft.com/office/spreadsheetml/2009/9/ac" r="74" x14ac:dyDescent="0.2">
      <c r="A74" s="334" t="str">
        <f>IF(ISBLANK(Regressions!A84), " ", Regressions!A84)</f>
        <v>Democratic Republic of the Congo</v>
      </c>
      <c r="B74" s="335">
        <f>IF(ISBLANK(Regressions!B84), " ", Regressions!B84)</f>
        <v>2008</v>
      </c>
      <c r="C74" s="340" t="str">
        <f>IF(ISBLANK(Regressions!C84), " ", Regressions!C84)</f>
        <v>Rural</v>
      </c>
      <c r="D74" s="336">
        <f>IF(ISBLANK(Regressions!D84), " ", Regressions!D84)</f>
        <v>15326907.01014328</v>
      </c>
      <c r="E74" s="215" t="e">
        <f>IF(ISNUMBER(Regressions!E84),ROUND(Regressions!E84, 1), NA())</f>
        <v>#N/A</v>
      </c>
      <c r="F74" s="337" t="e">
        <f>IF(ISNUMBER(Regressions!F84),ROUND(Regressions!F84, 1), NA())</f>
        <v>#N/A</v>
      </c>
      <c r="G74" s="237" t="e">
        <f>IF(ISNUMBER(Regressions!G84),ROUND(Regressions!G84, 1), NA())</f>
        <v>#N/A</v>
      </c>
      <c r="H74" s="338" t="e">
        <f>IF(ISNUMBER(Regressions!H84),ROUND(Regressions!H84, 1), NA())</f>
        <v>#N/A</v>
      </c>
      <c r="I74" s="238" t="e">
        <f>IF(ISNUMBER(Regressions!I84),ROUND(Regressions!I84, 1), NA())</f>
        <v>#N/A</v>
      </c>
      <c r="J74" s="339" t="e">
        <f>IF(ISNUMBER(Regressions!K84),ROUND(Regressions!K84, 1), NA())</f>
        <v>#N/A</v>
      </c>
      <c r="K74" s="337" t="e">
        <f>IF(ISNUMBER(Regressions!L84),ROUND(Regressions!L84, 1), NA())</f>
        <v>#N/A</v>
      </c>
      <c r="L74" s="239" t="e">
        <f>IF(ISNUMBER(Regressions!M84),ROUND(Regressions!M84, 1), NA())</f>
        <v>#N/A</v>
      </c>
      <c r="M74" s="338" t="e">
        <f>IF(ISNUMBER(Regressions!N84),ROUND(Regressions!N84, 1), NA())</f>
        <v>#N/A</v>
      </c>
      <c r="N74" s="238" t="e">
        <f>IF(ISNUMBER(Regressions!O84),ROUND(Regressions!O84, 1), NA())</f>
        <v>#N/A</v>
      </c>
      <c r="O74" s="339" t="e">
        <f>IF(ISNUMBER(Regressions!Q84),ROUND(Regressions!Q84, 1), NA())</f>
        <v>#N/A</v>
      </c>
      <c r="P74" s="337" t="e">
        <f>IF(ISNUMBER(Regressions!R84),ROUND(Regressions!R84, 1), NA())</f>
        <v>#N/A</v>
      </c>
      <c r="Q74" s="216" t="e">
        <f>IF(ISNUMBER(Regressions!S84),ROUND(Regressions!S84, 1), NA())</f>
        <v>#N/A</v>
      </c>
      <c r="R74" s="338" t="e">
        <f>IF(ISNUMBER(Regressions!T84),ROUND(Regressions!T84, 1), NA())</f>
        <v>#N/A</v>
      </c>
      <c r="S74" s="238" t="e">
        <f>IF(ISNUMBER(Regressions!U84),ROUND(Regressions!U84, 1), NA())</f>
        <v>#N/A</v>
      </c>
    </row>
    <row xmlns:x14ac="http://schemas.microsoft.com/office/spreadsheetml/2009/9/ac" r="75" x14ac:dyDescent="0.2">
      <c r="A75" s="334" t="str">
        <f>IF(ISBLANK(Regressions!A85), " ", Regressions!A85)</f>
        <v>Democratic Republic of the Congo</v>
      </c>
      <c r="B75" s="335">
        <f>IF(ISBLANK(Regressions!B85), " ", Regressions!B85)</f>
        <v>2009</v>
      </c>
      <c r="C75" s="340" t="str">
        <f>IF(ISBLANK(Regressions!C85), " ", Regressions!C85)</f>
        <v>Rural</v>
      </c>
      <c r="D75" s="336">
        <f>IF(ISBLANK(Regressions!D85), " ", Regressions!D85)</f>
        <v>15687313.75018112</v>
      </c>
      <c r="E75" s="215" t="e">
        <f>IF(ISNUMBER(Regressions!E85),ROUND(Regressions!E85, 1), NA())</f>
        <v>#N/A</v>
      </c>
      <c r="F75" s="337" t="e">
        <f>IF(ISNUMBER(Regressions!F85),ROUND(Regressions!F85, 1), NA())</f>
        <v>#N/A</v>
      </c>
      <c r="G75" s="237" t="e">
        <f>IF(ISNUMBER(Regressions!G85),ROUND(Regressions!G85, 1), NA())</f>
        <v>#N/A</v>
      </c>
      <c r="H75" s="338" t="e">
        <f>IF(ISNUMBER(Regressions!H85),ROUND(Regressions!H85, 1), NA())</f>
        <v>#N/A</v>
      </c>
      <c r="I75" s="238" t="e">
        <f>IF(ISNUMBER(Regressions!I85),ROUND(Regressions!I85, 1), NA())</f>
        <v>#N/A</v>
      </c>
      <c r="J75" s="339" t="e">
        <f>IF(ISNUMBER(Regressions!K85),ROUND(Regressions!K85, 1), NA())</f>
        <v>#N/A</v>
      </c>
      <c r="K75" s="337" t="e">
        <f>IF(ISNUMBER(Regressions!L85),ROUND(Regressions!L85, 1), NA())</f>
        <v>#N/A</v>
      </c>
      <c r="L75" s="239" t="e">
        <f>IF(ISNUMBER(Regressions!M85),ROUND(Regressions!M85, 1), NA())</f>
        <v>#N/A</v>
      </c>
      <c r="M75" s="338" t="e">
        <f>IF(ISNUMBER(Regressions!N85),ROUND(Regressions!N85, 1), NA())</f>
        <v>#N/A</v>
      </c>
      <c r="N75" s="238" t="e">
        <f>IF(ISNUMBER(Regressions!O85),ROUND(Regressions!O85, 1), NA())</f>
        <v>#N/A</v>
      </c>
      <c r="O75" s="339" t="e">
        <f>IF(ISNUMBER(Regressions!Q85),ROUND(Regressions!Q85, 1), NA())</f>
        <v>#N/A</v>
      </c>
      <c r="P75" s="337" t="e">
        <f>IF(ISNUMBER(Regressions!R85),ROUND(Regressions!R85, 1), NA())</f>
        <v>#N/A</v>
      </c>
      <c r="Q75" s="216" t="e">
        <f>IF(ISNUMBER(Regressions!S85),ROUND(Regressions!S85, 1), NA())</f>
        <v>#N/A</v>
      </c>
      <c r="R75" s="338" t="e">
        <f>IF(ISNUMBER(Regressions!T85),ROUND(Regressions!T85, 1), NA())</f>
        <v>#N/A</v>
      </c>
      <c r="S75" s="238" t="e">
        <f>IF(ISNUMBER(Regressions!U85),ROUND(Regressions!U85, 1), NA())</f>
        <v>#N/A</v>
      </c>
    </row>
    <row xmlns:x14ac="http://schemas.microsoft.com/office/spreadsheetml/2009/9/ac" r="76" x14ac:dyDescent="0.2">
      <c r="A76" s="334" t="str">
        <f>IF(ISBLANK(Regressions!A86), " ", Regressions!A86)</f>
        <v>Democratic Republic of the Congo</v>
      </c>
      <c r="B76" s="335">
        <f>IF(ISBLANK(Regressions!B86), " ", Regressions!B86)</f>
        <v>2010</v>
      </c>
      <c r="C76" s="340" t="str">
        <f>IF(ISBLANK(Regressions!C86), " ", Regressions!C86)</f>
        <v>Rural</v>
      </c>
      <c r="D76" s="336">
        <f>IF(ISBLANK(Regressions!D86), " ", Regressions!D86)</f>
        <v>16061008.030026861</v>
      </c>
      <c r="E76" s="215" t="e">
        <f>IF(ISNUMBER(Regressions!E86),ROUND(Regressions!E86, 1), NA())</f>
        <v>#N/A</v>
      </c>
      <c r="F76" s="337" t="e">
        <f>IF(ISNUMBER(Regressions!F86),ROUND(Regressions!F86, 1), NA())</f>
        <v>#N/A</v>
      </c>
      <c r="G76" s="237" t="e">
        <f>IF(ISNUMBER(Regressions!G86),ROUND(Regressions!G86, 1), NA())</f>
        <v>#N/A</v>
      </c>
      <c r="H76" s="338" t="e">
        <f>IF(ISNUMBER(Regressions!H86),ROUND(Regressions!H86, 1), NA())</f>
        <v>#N/A</v>
      </c>
      <c r="I76" s="238" t="e">
        <f>IF(ISNUMBER(Regressions!I86),ROUND(Regressions!I86, 1), NA())</f>
        <v>#N/A</v>
      </c>
      <c r="J76" s="339" t="e">
        <f>IF(ISNUMBER(Regressions!K86),ROUND(Regressions!K86, 1), NA())</f>
        <v>#N/A</v>
      </c>
      <c r="K76" s="337" t="e">
        <f>IF(ISNUMBER(Regressions!L86),ROUND(Regressions!L86, 1), NA())</f>
        <v>#N/A</v>
      </c>
      <c r="L76" s="239" t="e">
        <f>IF(ISNUMBER(Regressions!M86),ROUND(Regressions!M86, 1), NA())</f>
        <v>#N/A</v>
      </c>
      <c r="M76" s="338" t="e">
        <f>IF(ISNUMBER(Regressions!N86),ROUND(Regressions!N86, 1), NA())</f>
        <v>#N/A</v>
      </c>
      <c r="N76" s="238" t="e">
        <f>IF(ISNUMBER(Regressions!O86),ROUND(Regressions!O86, 1), NA())</f>
        <v>#N/A</v>
      </c>
      <c r="O76" s="339" t="e">
        <f>IF(ISNUMBER(Regressions!Q86),ROUND(Regressions!Q86, 1), NA())</f>
        <v>#N/A</v>
      </c>
      <c r="P76" s="337" t="e">
        <f>IF(ISNUMBER(Regressions!R86),ROUND(Regressions!R86, 1), NA())</f>
        <v>#N/A</v>
      </c>
      <c r="Q76" s="216" t="e">
        <f>IF(ISNUMBER(Regressions!S86),ROUND(Regressions!S86, 1), NA())</f>
        <v>#N/A</v>
      </c>
      <c r="R76" s="338" t="e">
        <f>IF(ISNUMBER(Regressions!T86),ROUND(Regressions!T86, 1), NA())</f>
        <v>#N/A</v>
      </c>
      <c r="S76" s="238" t="e">
        <f>IF(ISNUMBER(Regressions!U86),ROUND(Regressions!U86, 1), NA())</f>
        <v>#N/A</v>
      </c>
    </row>
    <row xmlns:x14ac="http://schemas.microsoft.com/office/spreadsheetml/2009/9/ac" r="77" x14ac:dyDescent="0.2">
      <c r="A77" s="334" t="str">
        <f>IF(ISBLANK(Regressions!A87), " ", Regressions!A87)</f>
        <v>Democratic Republic of the Congo</v>
      </c>
      <c r="B77" s="335">
        <f>IF(ISBLANK(Regressions!B87), " ", Regressions!B87)</f>
        <v>2011</v>
      </c>
      <c r="C77" s="340" t="str">
        <f>IF(ISBLANK(Regressions!C87), " ", Regressions!C87)</f>
        <v>Rural</v>
      </c>
      <c r="D77" s="336">
        <f>IF(ISBLANK(Regressions!D87), " ", Regressions!D87)</f>
        <v>16453568.405902101</v>
      </c>
      <c r="E77" s="215" t="e">
        <f>IF(ISNUMBER(Regressions!E87),ROUND(Regressions!E87, 1), NA())</f>
        <v>#N/A</v>
      </c>
      <c r="F77" s="337" t="e">
        <f>IF(ISNUMBER(Regressions!F87),ROUND(Regressions!F87, 1), NA())</f>
        <v>#N/A</v>
      </c>
      <c r="G77" s="237" t="e">
        <f>IF(ISNUMBER(Regressions!G87),ROUND(Regressions!G87, 1), NA())</f>
        <v>#N/A</v>
      </c>
      <c r="H77" s="338" t="e">
        <f>IF(ISNUMBER(Regressions!H87),ROUND(Regressions!H87, 1), NA())</f>
        <v>#N/A</v>
      </c>
      <c r="I77" s="238" t="e">
        <f>IF(ISNUMBER(Regressions!I87),ROUND(Regressions!I87, 1), NA())</f>
        <v>#N/A</v>
      </c>
      <c r="J77" s="339" t="e">
        <f>IF(ISNUMBER(Regressions!K87),ROUND(Regressions!K87, 1), NA())</f>
        <v>#N/A</v>
      </c>
      <c r="K77" s="337" t="e">
        <f>IF(ISNUMBER(Regressions!L87),ROUND(Regressions!L87, 1), NA())</f>
        <v>#N/A</v>
      </c>
      <c r="L77" s="239" t="e">
        <f>IF(ISNUMBER(Regressions!M87),ROUND(Regressions!M87, 1), NA())</f>
        <v>#N/A</v>
      </c>
      <c r="M77" s="338" t="e">
        <f>IF(ISNUMBER(Regressions!N87),ROUND(Regressions!N87, 1), NA())</f>
        <v>#N/A</v>
      </c>
      <c r="N77" s="238" t="e">
        <f>IF(ISNUMBER(Regressions!O87),ROUND(Regressions!O87, 1), NA())</f>
        <v>#N/A</v>
      </c>
      <c r="O77" s="339" t="e">
        <f>IF(ISNUMBER(Regressions!Q87),ROUND(Regressions!Q87, 1), NA())</f>
        <v>#N/A</v>
      </c>
      <c r="P77" s="337" t="e">
        <f>IF(ISNUMBER(Regressions!R87),ROUND(Regressions!R87, 1), NA())</f>
        <v>#N/A</v>
      </c>
      <c r="Q77" s="216" t="e">
        <f>IF(ISNUMBER(Regressions!S87),ROUND(Regressions!S87, 1), NA())</f>
        <v>#N/A</v>
      </c>
      <c r="R77" s="338" t="e">
        <f>IF(ISNUMBER(Regressions!T87),ROUND(Regressions!T87, 1), NA())</f>
        <v>#N/A</v>
      </c>
      <c r="S77" s="238" t="e">
        <f>IF(ISNUMBER(Regressions!U87),ROUND(Regressions!U87, 1), NA())</f>
        <v>#N/A</v>
      </c>
    </row>
    <row xmlns:x14ac="http://schemas.microsoft.com/office/spreadsheetml/2009/9/ac" r="78" x14ac:dyDescent="0.2">
      <c r="A78" s="334" t="str">
        <f>IF(ISBLANK(Regressions!A88), " ", Regressions!A88)</f>
        <v>Democratic Republic of the Congo</v>
      </c>
      <c r="B78" s="335">
        <f>IF(ISBLANK(Regressions!B88), " ", Regressions!B88)</f>
        <v>2012</v>
      </c>
      <c r="C78" s="340" t="str">
        <f>IF(ISBLANK(Regressions!C88), " ", Regressions!C88)</f>
        <v>Rural</v>
      </c>
      <c r="D78" s="336">
        <f>IF(ISBLANK(Regressions!D88), " ", Regressions!D88)</f>
        <v>16869253.076934811</v>
      </c>
      <c r="E78" s="215" t="e">
        <f>IF(ISNUMBER(Regressions!E88),ROUND(Regressions!E88, 1), NA())</f>
        <v>#N/A</v>
      </c>
      <c r="F78" s="337" t="e">
        <f>IF(ISNUMBER(Regressions!F88),ROUND(Regressions!F88, 1), NA())</f>
        <v>#N/A</v>
      </c>
      <c r="G78" s="237" t="e">
        <f>IF(ISNUMBER(Regressions!G88),ROUND(Regressions!G88, 1), NA())</f>
        <v>#N/A</v>
      </c>
      <c r="H78" s="338" t="e">
        <f>IF(ISNUMBER(Regressions!H88),ROUND(Regressions!H88, 1), NA())</f>
        <v>#N/A</v>
      </c>
      <c r="I78" s="238" t="e">
        <f>IF(ISNUMBER(Regressions!I88),ROUND(Regressions!I88, 1), NA())</f>
        <v>#N/A</v>
      </c>
      <c r="J78" s="339" t="e">
        <f>IF(ISNUMBER(Regressions!K88),ROUND(Regressions!K88, 1), NA())</f>
        <v>#N/A</v>
      </c>
      <c r="K78" s="337" t="e">
        <f>IF(ISNUMBER(Regressions!L88),ROUND(Regressions!L88, 1), NA())</f>
        <v>#N/A</v>
      </c>
      <c r="L78" s="239" t="e">
        <f>IF(ISNUMBER(Regressions!M88),ROUND(Regressions!M88, 1), NA())</f>
        <v>#N/A</v>
      </c>
      <c r="M78" s="338" t="e">
        <f>IF(ISNUMBER(Regressions!N88),ROUND(Regressions!N88, 1), NA())</f>
        <v>#N/A</v>
      </c>
      <c r="N78" s="238" t="e">
        <f>IF(ISNUMBER(Regressions!O88),ROUND(Regressions!O88, 1), NA())</f>
        <v>#N/A</v>
      </c>
      <c r="O78" s="339" t="e">
        <f>IF(ISNUMBER(Regressions!Q88),ROUND(Regressions!Q88, 1), NA())</f>
        <v>#N/A</v>
      </c>
      <c r="P78" s="337" t="e">
        <f>IF(ISNUMBER(Regressions!R88),ROUND(Regressions!R88, 1), NA())</f>
        <v>#N/A</v>
      </c>
      <c r="Q78" s="216" t="e">
        <f>IF(ISNUMBER(Regressions!S88),ROUND(Regressions!S88, 1), NA())</f>
        <v>#N/A</v>
      </c>
      <c r="R78" s="338" t="e">
        <f>IF(ISNUMBER(Regressions!T88),ROUND(Regressions!T88, 1), NA())</f>
        <v>#N/A</v>
      </c>
      <c r="S78" s="238" t="e">
        <f>IF(ISNUMBER(Regressions!U88),ROUND(Regressions!U88, 1), NA())</f>
        <v>#N/A</v>
      </c>
    </row>
    <row xmlns:x14ac="http://schemas.microsoft.com/office/spreadsheetml/2009/9/ac" r="79" x14ac:dyDescent="0.2">
      <c r="A79" s="334" t="str">
        <f>IF(ISBLANK(Regressions!A89), " ", Regressions!A89)</f>
        <v>Democratic Republic of the Congo</v>
      </c>
      <c r="B79" s="335">
        <f>IF(ISBLANK(Regressions!B89), " ", Regressions!B89)</f>
        <v>2013</v>
      </c>
      <c r="C79" s="340" t="str">
        <f>IF(ISBLANK(Regressions!C89), " ", Regressions!C89)</f>
        <v>Rural</v>
      </c>
      <c r="D79" s="336">
        <f>IF(ISBLANK(Regressions!D89), " ", Regressions!D89)</f>
        <v>17289545.89380493</v>
      </c>
      <c r="E79" s="215" t="e">
        <f>IF(ISNUMBER(Regressions!E89),ROUND(Regressions!E89, 1), NA())</f>
        <v>#N/A</v>
      </c>
      <c r="F79" s="337" t="e">
        <f>IF(ISNUMBER(Regressions!F89),ROUND(Regressions!F89, 1), NA())</f>
        <v>#N/A</v>
      </c>
      <c r="G79" s="237" t="e">
        <f>IF(ISNUMBER(Regressions!G89),ROUND(Regressions!G89, 1), NA())</f>
        <v>#N/A</v>
      </c>
      <c r="H79" s="338" t="e">
        <f>IF(ISNUMBER(Regressions!H89),ROUND(Regressions!H89, 1), NA())</f>
        <v>#N/A</v>
      </c>
      <c r="I79" s="238" t="e">
        <f>IF(ISNUMBER(Regressions!I89),ROUND(Regressions!I89, 1), NA())</f>
        <v>#N/A</v>
      </c>
      <c r="J79" s="339" t="e">
        <f>IF(ISNUMBER(Regressions!K89),ROUND(Regressions!K89, 1), NA())</f>
        <v>#N/A</v>
      </c>
      <c r="K79" s="337" t="e">
        <f>IF(ISNUMBER(Regressions!L89),ROUND(Regressions!L89, 1), NA())</f>
        <v>#N/A</v>
      </c>
      <c r="L79" s="239" t="e">
        <f>IF(ISNUMBER(Regressions!M89),ROUND(Regressions!M89, 1), NA())</f>
        <v>#N/A</v>
      </c>
      <c r="M79" s="338" t="e">
        <f>IF(ISNUMBER(Regressions!N89),ROUND(Regressions!N89, 1), NA())</f>
        <v>#N/A</v>
      </c>
      <c r="N79" s="238" t="e">
        <f>IF(ISNUMBER(Regressions!O89),ROUND(Regressions!O89, 1), NA())</f>
        <v>#N/A</v>
      </c>
      <c r="O79" s="339" t="e">
        <f>IF(ISNUMBER(Regressions!Q89),ROUND(Regressions!Q89, 1), NA())</f>
        <v>#N/A</v>
      </c>
      <c r="P79" s="337" t="e">
        <f>IF(ISNUMBER(Regressions!R89),ROUND(Regressions!R89, 1), NA())</f>
        <v>#N/A</v>
      </c>
      <c r="Q79" s="216" t="e">
        <f>IF(ISNUMBER(Regressions!S89),ROUND(Regressions!S89, 1), NA())</f>
        <v>#N/A</v>
      </c>
      <c r="R79" s="338" t="e">
        <f>IF(ISNUMBER(Regressions!T89),ROUND(Regressions!T89, 1), NA())</f>
        <v>#N/A</v>
      </c>
      <c r="S79" s="238" t="e">
        <f>IF(ISNUMBER(Regressions!U89),ROUND(Regressions!U89, 1), NA())</f>
        <v>#N/A</v>
      </c>
    </row>
    <row xmlns:x14ac="http://schemas.microsoft.com/office/spreadsheetml/2009/9/ac" r="80" x14ac:dyDescent="0.2">
      <c r="A80" s="334" t="str">
        <f>IF(ISBLANK(Regressions!A90), " ", Regressions!A90)</f>
        <v>Democratic Republic of the Congo</v>
      </c>
      <c r="B80" s="335">
        <f>IF(ISBLANK(Regressions!B90), " ", Regressions!B90)</f>
        <v>2014</v>
      </c>
      <c r="C80" s="340" t="str">
        <f>IF(ISBLANK(Regressions!C90), " ", Regressions!C90)</f>
        <v>Rural</v>
      </c>
      <c r="D80" s="336">
        <f>IF(ISBLANK(Regressions!D90), " ", Regressions!D90)</f>
        <v>17692785.764216918</v>
      </c>
      <c r="E80" s="215" t="e">
        <f>IF(ISNUMBER(Regressions!E90),ROUND(Regressions!E90, 1), NA())</f>
        <v>#N/A</v>
      </c>
      <c r="F80" s="337" t="e">
        <f>IF(ISNUMBER(Regressions!F90),ROUND(Regressions!F90, 1), NA())</f>
        <v>#N/A</v>
      </c>
      <c r="G80" s="237" t="e">
        <f>IF(ISNUMBER(Regressions!G90),ROUND(Regressions!G90, 1), NA())</f>
        <v>#N/A</v>
      </c>
      <c r="H80" s="338" t="e">
        <f>IF(ISNUMBER(Regressions!H90),ROUND(Regressions!H90, 1), NA())</f>
        <v>#N/A</v>
      </c>
      <c r="I80" s="238" t="e">
        <f>IF(ISNUMBER(Regressions!I90),ROUND(Regressions!I90, 1), NA())</f>
        <v>#N/A</v>
      </c>
      <c r="J80" s="339" t="e">
        <f>IF(ISNUMBER(Regressions!K90),ROUND(Regressions!K90, 1), NA())</f>
        <v>#N/A</v>
      </c>
      <c r="K80" s="337" t="e">
        <f>IF(ISNUMBER(Regressions!L90),ROUND(Regressions!L90, 1), NA())</f>
        <v>#N/A</v>
      </c>
      <c r="L80" s="239" t="e">
        <f>IF(ISNUMBER(Regressions!M90),ROUND(Regressions!M90, 1), NA())</f>
        <v>#N/A</v>
      </c>
      <c r="M80" s="338" t="e">
        <f>IF(ISNUMBER(Regressions!N90),ROUND(Regressions!N90, 1), NA())</f>
        <v>#N/A</v>
      </c>
      <c r="N80" s="238" t="e">
        <f>IF(ISNUMBER(Regressions!O90),ROUND(Regressions!O90, 1), NA())</f>
        <v>#N/A</v>
      </c>
      <c r="O80" s="339" t="e">
        <f>IF(ISNUMBER(Regressions!Q90),ROUND(Regressions!Q90, 1), NA())</f>
        <v>#N/A</v>
      </c>
      <c r="P80" s="337" t="e">
        <f>IF(ISNUMBER(Regressions!R90),ROUND(Regressions!R90, 1), NA())</f>
        <v>#N/A</v>
      </c>
      <c r="Q80" s="216" t="e">
        <f>IF(ISNUMBER(Regressions!S90),ROUND(Regressions!S90, 1), NA())</f>
        <v>#N/A</v>
      </c>
      <c r="R80" s="338" t="e">
        <f>IF(ISNUMBER(Regressions!T90),ROUND(Regressions!T90, 1), NA())</f>
        <v>#N/A</v>
      </c>
      <c r="S80" s="238" t="e">
        <f>IF(ISNUMBER(Regressions!U90),ROUND(Regressions!U90, 1), NA())</f>
        <v>#N/A</v>
      </c>
    </row>
    <row xmlns:x14ac="http://schemas.microsoft.com/office/spreadsheetml/2009/9/ac" r="81" x14ac:dyDescent="0.2">
      <c r="A81" s="334" t="str">
        <f>IF(ISBLANK(Regressions!A91), " ", Regressions!A91)</f>
        <v>Democratic Republic of the Congo</v>
      </c>
      <c r="B81" s="335">
        <f>IF(ISBLANK(Regressions!B91), " ", Regressions!B91)</f>
        <v>2015</v>
      </c>
      <c r="C81" s="340" t="str">
        <f>IF(ISBLANK(Regressions!C91), " ", Regressions!C91)</f>
        <v>Rural</v>
      </c>
      <c r="D81" s="336">
        <f>IF(ISBLANK(Regressions!D91), " ", Regressions!D91)</f>
        <v>18118513.29209061</v>
      </c>
      <c r="E81" s="215" t="e">
        <f>IF(ISNUMBER(Regressions!E91),ROUND(Regressions!E91, 1), NA())</f>
        <v>#N/A</v>
      </c>
      <c r="F81" s="337" t="e">
        <f>IF(ISNUMBER(Regressions!F91),ROUND(Regressions!F91, 1), NA())</f>
        <v>#N/A</v>
      </c>
      <c r="G81" s="237" t="e">
        <f>IF(ISNUMBER(Regressions!G91),ROUND(Regressions!G91, 1), NA())</f>
        <v>#N/A</v>
      </c>
      <c r="H81" s="338" t="e">
        <f>IF(ISNUMBER(Regressions!H91),ROUND(Regressions!H91, 1), NA())</f>
        <v>#N/A</v>
      </c>
      <c r="I81" s="238" t="e">
        <f>IF(ISNUMBER(Regressions!I91),ROUND(Regressions!I91, 1), NA())</f>
        <v>#N/A</v>
      </c>
      <c r="J81" s="339" t="e">
        <f>IF(ISNUMBER(Regressions!K91),ROUND(Regressions!K91, 1), NA())</f>
        <v>#N/A</v>
      </c>
      <c r="K81" s="337" t="e">
        <f>IF(ISNUMBER(Regressions!L91),ROUND(Regressions!L91, 1), NA())</f>
        <v>#N/A</v>
      </c>
      <c r="L81" s="239" t="e">
        <f>IF(ISNUMBER(Regressions!M91),ROUND(Regressions!M91, 1), NA())</f>
        <v>#N/A</v>
      </c>
      <c r="M81" s="338" t="e">
        <f>IF(ISNUMBER(Regressions!N91),ROUND(Regressions!N91, 1), NA())</f>
        <v>#N/A</v>
      </c>
      <c r="N81" s="238" t="e">
        <f>IF(ISNUMBER(Regressions!O91),ROUND(Regressions!O91, 1), NA())</f>
        <v>#N/A</v>
      </c>
      <c r="O81" s="339" t="e">
        <f>IF(ISNUMBER(Regressions!Q91),ROUND(Regressions!Q91, 1), NA())</f>
        <v>#N/A</v>
      </c>
      <c r="P81" s="337" t="e">
        <f>IF(ISNUMBER(Regressions!R91),ROUND(Regressions!R91, 1), NA())</f>
        <v>#N/A</v>
      </c>
      <c r="Q81" s="216" t="e">
        <f>IF(ISNUMBER(Regressions!S91),ROUND(Regressions!S91, 1), NA())</f>
        <v>#N/A</v>
      </c>
      <c r="R81" s="338" t="e">
        <f>IF(ISNUMBER(Regressions!T91),ROUND(Regressions!T91, 1), NA())</f>
        <v>#N/A</v>
      </c>
      <c r="S81" s="238" t="e">
        <f>IF(ISNUMBER(Regressions!U91),ROUND(Regressions!U91, 1), NA())</f>
        <v>#N/A</v>
      </c>
    </row>
    <row xmlns:x14ac="http://schemas.microsoft.com/office/spreadsheetml/2009/9/ac" r="82" x14ac:dyDescent="0.2">
      <c r="A82" s="334" t="str">
        <f>IF(ISBLANK(Regressions!A92), " ", Regressions!A92)</f>
        <v>Democratic Republic of the Congo</v>
      </c>
      <c r="B82" s="335">
        <f>IF(ISBLANK(Regressions!B92), " ", Regressions!B92)</f>
        <v>2016</v>
      </c>
      <c r="C82" s="340" t="str">
        <f>IF(ISBLANK(Regressions!C92), " ", Regressions!C92)</f>
        <v>Rural</v>
      </c>
      <c r="D82" s="336">
        <f>IF(ISBLANK(Regressions!D92), " ", Regressions!D92)</f>
        <v>18582425.878193662</v>
      </c>
      <c r="E82" s="215" t="e">
        <f>IF(ISNUMBER(Regressions!E92),ROUND(Regressions!E92, 1), NA())</f>
        <v>#N/A</v>
      </c>
      <c r="F82" s="337" t="e">
        <f>IF(ISNUMBER(Regressions!F92),ROUND(Regressions!F92, 1), NA())</f>
        <v>#N/A</v>
      </c>
      <c r="G82" s="237" t="e">
        <f>IF(ISNUMBER(Regressions!G92),ROUND(Regressions!G92, 1), NA())</f>
        <v>#N/A</v>
      </c>
      <c r="H82" s="338" t="e">
        <f>IF(ISNUMBER(Regressions!H92),ROUND(Regressions!H92, 1), NA())</f>
        <v>#N/A</v>
      </c>
      <c r="I82" s="238" t="e">
        <f>IF(ISNUMBER(Regressions!I92),ROUND(Regressions!I92, 1), NA())</f>
        <v>#N/A</v>
      </c>
      <c r="J82" s="339" t="e">
        <f>IF(ISNUMBER(Regressions!K92),ROUND(Regressions!K92, 1), NA())</f>
        <v>#N/A</v>
      </c>
      <c r="K82" s="337" t="e">
        <f>IF(ISNUMBER(Regressions!L92),ROUND(Regressions!L92, 1), NA())</f>
        <v>#N/A</v>
      </c>
      <c r="L82" s="239" t="e">
        <f>IF(ISNUMBER(Regressions!M92),ROUND(Regressions!M92, 1), NA())</f>
        <v>#N/A</v>
      </c>
      <c r="M82" s="338" t="e">
        <f>IF(ISNUMBER(Regressions!N92),ROUND(Regressions!N92, 1), NA())</f>
        <v>#N/A</v>
      </c>
      <c r="N82" s="238" t="e">
        <f>IF(ISNUMBER(Regressions!O92),ROUND(Regressions!O92, 1), NA())</f>
        <v>#N/A</v>
      </c>
      <c r="O82" s="339" t="e">
        <f>IF(ISNUMBER(Regressions!Q92),ROUND(Regressions!Q92, 1), NA())</f>
        <v>#N/A</v>
      </c>
      <c r="P82" s="337" t="e">
        <f>IF(ISNUMBER(Regressions!R92),ROUND(Regressions!R92, 1), NA())</f>
        <v>#N/A</v>
      </c>
      <c r="Q82" s="216" t="e">
        <f>IF(ISNUMBER(Regressions!S92),ROUND(Regressions!S92, 1), NA())</f>
        <v>#N/A</v>
      </c>
      <c r="R82" s="338" t="e">
        <f>IF(ISNUMBER(Regressions!T92),ROUND(Regressions!T92, 1), NA())</f>
        <v>#N/A</v>
      </c>
      <c r="S82" s="238" t="e">
        <f>IF(ISNUMBER(Regressions!U92),ROUND(Regressions!U92, 1), NA())</f>
        <v>#N/A</v>
      </c>
    </row>
    <row xmlns:x14ac="http://schemas.microsoft.com/office/spreadsheetml/2009/9/ac" r="83" x14ac:dyDescent="0.2">
      <c r="A83" s="334" t="str">
        <f>IF(ISBLANK(Regressions!A93), " ", Regressions!A93)</f>
        <v>Democratic Republic of the Congo</v>
      </c>
      <c r="B83" s="335">
        <f>IF(ISBLANK(Regressions!B93), " ", Regressions!B93)</f>
        <v>2017</v>
      </c>
      <c r="C83" s="340" t="str">
        <f>IF(ISBLANK(Regressions!C93), " ", Regressions!C93)</f>
        <v>Rural</v>
      </c>
      <c r="D83" s="336">
        <f>IF(ISBLANK(Regressions!D93), " ", Regressions!D93)</f>
        <v>19074312.1649643</v>
      </c>
      <c r="E83" s="215" t="e">
        <f>IF(ISNUMBER(Regressions!E93),ROUND(Regressions!E93, 1), NA())</f>
        <v>#N/A</v>
      </c>
      <c r="F83" s="337" t="e">
        <f>IF(ISNUMBER(Regressions!F93),ROUND(Regressions!F93, 1), NA())</f>
        <v>#N/A</v>
      </c>
      <c r="G83" s="237" t="e">
        <f>IF(ISNUMBER(Regressions!G93),ROUND(Regressions!G93, 1), NA())</f>
        <v>#N/A</v>
      </c>
      <c r="H83" s="338" t="e">
        <f>IF(ISNUMBER(Regressions!H93),ROUND(Regressions!H93, 1), NA())</f>
        <v>#N/A</v>
      </c>
      <c r="I83" s="238" t="e">
        <f>IF(ISNUMBER(Regressions!I93),ROUND(Regressions!I93, 1), NA())</f>
        <v>#N/A</v>
      </c>
      <c r="J83" s="339" t="e">
        <f>IF(ISNUMBER(Regressions!K93),ROUND(Regressions!K93, 1), NA())</f>
        <v>#N/A</v>
      </c>
      <c r="K83" s="337" t="e">
        <f>IF(ISNUMBER(Regressions!L93),ROUND(Regressions!L93, 1), NA())</f>
        <v>#N/A</v>
      </c>
      <c r="L83" s="239" t="e">
        <f>IF(ISNUMBER(Regressions!M93),ROUND(Regressions!M93, 1), NA())</f>
        <v>#N/A</v>
      </c>
      <c r="M83" s="338" t="e">
        <f>IF(ISNUMBER(Regressions!N93),ROUND(Regressions!N93, 1), NA())</f>
        <v>#N/A</v>
      </c>
      <c r="N83" s="238" t="e">
        <f>IF(ISNUMBER(Regressions!O93),ROUND(Regressions!O93, 1), NA())</f>
        <v>#N/A</v>
      </c>
      <c r="O83" s="339" t="e">
        <f>IF(ISNUMBER(Regressions!Q93),ROUND(Regressions!Q93, 1), NA())</f>
        <v>#N/A</v>
      </c>
      <c r="P83" s="337" t="e">
        <f>IF(ISNUMBER(Regressions!R93),ROUND(Regressions!R93, 1), NA())</f>
        <v>#N/A</v>
      </c>
      <c r="Q83" s="216" t="e">
        <f>IF(ISNUMBER(Regressions!S93),ROUND(Regressions!S93, 1), NA())</f>
        <v>#N/A</v>
      </c>
      <c r="R83" s="338" t="e">
        <f>IF(ISNUMBER(Regressions!T93),ROUND(Regressions!T93, 1), NA())</f>
        <v>#N/A</v>
      </c>
      <c r="S83" s="238" t="e">
        <f>IF(ISNUMBER(Regressions!U93),ROUND(Regressions!U93, 1), NA())</f>
        <v>#N/A</v>
      </c>
    </row>
    <row xmlns:x14ac="http://schemas.microsoft.com/office/spreadsheetml/2009/9/ac" r="84" x14ac:dyDescent="0.2">
      <c r="A84" s="334" t="str">
        <f>IF(ISBLANK(Regressions!A94), " ", Regressions!A94)</f>
        <v>Democratic Republic of the Congo</v>
      </c>
      <c r="B84" s="335">
        <f>IF(ISBLANK(Regressions!B94), " ", Regressions!B94)</f>
        <v>2018</v>
      </c>
      <c r="C84" s="340" t="str">
        <f>IF(ISBLANK(Regressions!C94), " ", Regressions!C94)</f>
        <v>Rural</v>
      </c>
      <c r="D84" s="336">
        <f>IF(ISBLANK(Regressions!D94), " ", Regressions!D94)</f>
        <v>19559686.52082397</v>
      </c>
      <c r="E84" s="215" t="e">
        <f>IF(ISNUMBER(Regressions!E94),ROUND(Regressions!E94, 1), NA())</f>
        <v>#N/A</v>
      </c>
      <c r="F84" s="337" t="e">
        <f>IF(ISNUMBER(Regressions!F94),ROUND(Regressions!F94, 1), NA())</f>
        <v>#N/A</v>
      </c>
      <c r="G84" s="237" t="e">
        <f>IF(ISNUMBER(Regressions!G94),ROUND(Regressions!G94, 1), NA())</f>
        <v>#N/A</v>
      </c>
      <c r="H84" s="338" t="e">
        <f>IF(ISNUMBER(Regressions!H94),ROUND(Regressions!H94, 1), NA())</f>
        <v>#N/A</v>
      </c>
      <c r="I84" s="238" t="e">
        <f>IF(ISNUMBER(Regressions!I94),ROUND(Regressions!I94, 1), NA())</f>
        <v>#N/A</v>
      </c>
      <c r="J84" s="339" t="e">
        <f>IF(ISNUMBER(Regressions!K94),ROUND(Regressions!K94, 1), NA())</f>
        <v>#N/A</v>
      </c>
      <c r="K84" s="337" t="e">
        <f>IF(ISNUMBER(Regressions!L94),ROUND(Regressions!L94, 1), NA())</f>
        <v>#N/A</v>
      </c>
      <c r="L84" s="239" t="e">
        <f>IF(ISNUMBER(Regressions!M94),ROUND(Regressions!M94, 1), NA())</f>
        <v>#N/A</v>
      </c>
      <c r="M84" s="338" t="e">
        <f>IF(ISNUMBER(Regressions!N94),ROUND(Regressions!N94, 1), NA())</f>
        <v>#N/A</v>
      </c>
      <c r="N84" s="238" t="e">
        <f>IF(ISNUMBER(Regressions!O94),ROUND(Regressions!O94, 1), NA())</f>
        <v>#N/A</v>
      </c>
      <c r="O84" s="339" t="e">
        <f>IF(ISNUMBER(Regressions!Q94),ROUND(Regressions!Q94, 1), NA())</f>
        <v>#N/A</v>
      </c>
      <c r="P84" s="337" t="e">
        <f>IF(ISNUMBER(Regressions!R94),ROUND(Regressions!R94, 1), NA())</f>
        <v>#N/A</v>
      </c>
      <c r="Q84" s="216" t="e">
        <f>IF(ISNUMBER(Regressions!S94),ROUND(Regressions!S94, 1), NA())</f>
        <v>#N/A</v>
      </c>
      <c r="R84" s="338" t="e">
        <f>IF(ISNUMBER(Regressions!T94),ROUND(Regressions!T94, 1), NA())</f>
        <v>#N/A</v>
      </c>
      <c r="S84" s="238" t="e">
        <f>IF(ISNUMBER(Regressions!U94),ROUND(Regressions!U94, 1), NA())</f>
        <v>#N/A</v>
      </c>
    </row>
    <row xmlns:x14ac="http://schemas.microsoft.com/office/spreadsheetml/2009/9/ac" r="85" x14ac:dyDescent="0.2">
      <c r="A85" s="334" t="str">
        <f>IF(ISBLANK(Regressions!A95), " ", Regressions!A95)</f>
        <v>Democratic Republic of the Congo</v>
      </c>
      <c r="B85" s="335">
        <f>IF(ISBLANK(Regressions!B95), " ", Regressions!B95)</f>
        <v>2019</v>
      </c>
      <c r="C85" s="340" t="str">
        <f>IF(ISBLANK(Regressions!C95), " ", Regressions!C95)</f>
        <v>Rural</v>
      </c>
      <c r="D85" s="336">
        <f>IF(ISBLANK(Regressions!D95), " ", Regressions!D95)</f>
        <v>20036770.822550509</v>
      </c>
      <c r="E85" s="215" t="e">
        <f>IF(ISNUMBER(Regressions!E95),ROUND(Regressions!E95, 1), NA())</f>
        <v>#N/A</v>
      </c>
      <c r="F85" s="337" t="e">
        <f>IF(ISNUMBER(Regressions!F95),ROUND(Regressions!F95, 1), NA())</f>
        <v>#N/A</v>
      </c>
      <c r="G85" s="237" t="e">
        <f>IF(ISNUMBER(Regressions!G95),ROUND(Regressions!G95, 1), NA())</f>
        <v>#N/A</v>
      </c>
      <c r="H85" s="338" t="e">
        <f>IF(ISNUMBER(Regressions!H95),ROUND(Regressions!H95, 1), NA())</f>
        <v>#N/A</v>
      </c>
      <c r="I85" s="238" t="e">
        <f>IF(ISNUMBER(Regressions!I95),ROUND(Regressions!I95, 1), NA())</f>
        <v>#N/A</v>
      </c>
      <c r="J85" s="339" t="e">
        <f>IF(ISNUMBER(Regressions!K95),ROUND(Regressions!K95, 1), NA())</f>
        <v>#N/A</v>
      </c>
      <c r="K85" s="337" t="e">
        <f>IF(ISNUMBER(Regressions!L95),ROUND(Regressions!L95, 1), NA())</f>
        <v>#N/A</v>
      </c>
      <c r="L85" s="239" t="e">
        <f>IF(ISNUMBER(Regressions!M95),ROUND(Regressions!M95, 1), NA())</f>
        <v>#N/A</v>
      </c>
      <c r="M85" s="338" t="e">
        <f>IF(ISNUMBER(Regressions!N95),ROUND(Regressions!N95, 1), NA())</f>
        <v>#N/A</v>
      </c>
      <c r="N85" s="238" t="e">
        <f>IF(ISNUMBER(Regressions!O95),ROUND(Regressions!O95, 1), NA())</f>
        <v>#N/A</v>
      </c>
      <c r="O85" s="339" t="e">
        <f>IF(ISNUMBER(Regressions!Q95),ROUND(Regressions!Q95, 1), NA())</f>
        <v>#N/A</v>
      </c>
      <c r="P85" s="337" t="e">
        <f>IF(ISNUMBER(Regressions!R95),ROUND(Regressions!R95, 1), NA())</f>
        <v>#N/A</v>
      </c>
      <c r="Q85" s="216" t="e">
        <f>IF(ISNUMBER(Regressions!S95),ROUND(Regressions!S95, 1), NA())</f>
        <v>#N/A</v>
      </c>
      <c r="R85" s="338" t="e">
        <f>IF(ISNUMBER(Regressions!T95),ROUND(Regressions!T95, 1), NA())</f>
        <v>#N/A</v>
      </c>
      <c r="S85" s="238" t="e">
        <f>IF(ISNUMBER(Regressions!U95),ROUND(Regressions!U95, 1), NA())</f>
        <v>#N/A</v>
      </c>
    </row>
    <row xmlns:x14ac="http://schemas.microsoft.com/office/spreadsheetml/2009/9/ac" r="86" x14ac:dyDescent="0.2">
      <c r="A86" s="334" t="str">
        <f>IF(ISBLANK(Regressions!A96), " ", Regressions!A96)</f>
        <v>Democratic Republic of the Congo</v>
      </c>
      <c r="B86" s="335">
        <f>IF(ISBLANK(Regressions!B96), " ", Regressions!B96)</f>
        <v>2020</v>
      </c>
      <c r="C86" s="340" t="str">
        <f>IF(ISBLANK(Regressions!C96), " ", Regressions!C96)</f>
        <v>Rural</v>
      </c>
      <c r="D86" s="336">
        <f>IF(ISBLANK(Regressions!D96), " ", Regressions!D96)</f>
        <v>20519906.533769529</v>
      </c>
      <c r="E86" s="215" t="e">
        <f>IF(ISNUMBER(Regressions!E96),ROUND(Regressions!E96, 1), NA())</f>
        <v>#N/A</v>
      </c>
      <c r="F86" s="337" t="e">
        <f>IF(ISNUMBER(Regressions!F96),ROUND(Regressions!F96, 1), NA())</f>
        <v>#N/A</v>
      </c>
      <c r="G86" s="237" t="e">
        <f>IF(ISNUMBER(Regressions!G96),ROUND(Regressions!G96, 1), NA())</f>
        <v>#N/A</v>
      </c>
      <c r="H86" s="338" t="e">
        <f>IF(ISNUMBER(Regressions!H96),ROUND(Regressions!H96, 1), NA())</f>
        <v>#N/A</v>
      </c>
      <c r="I86" s="238" t="e">
        <f>IF(ISNUMBER(Regressions!I96),ROUND(Regressions!I96, 1), NA())</f>
        <v>#N/A</v>
      </c>
      <c r="J86" s="339" t="e">
        <f>IF(ISNUMBER(Regressions!K96),ROUND(Regressions!K96, 1), NA())</f>
        <v>#N/A</v>
      </c>
      <c r="K86" s="337" t="e">
        <f>IF(ISNUMBER(Regressions!L96),ROUND(Regressions!L96, 1), NA())</f>
        <v>#N/A</v>
      </c>
      <c r="L86" s="239" t="e">
        <f>IF(ISNUMBER(Regressions!M96),ROUND(Regressions!M96, 1), NA())</f>
        <v>#N/A</v>
      </c>
      <c r="M86" s="338" t="e">
        <f>IF(ISNUMBER(Regressions!N96),ROUND(Regressions!N96, 1), NA())</f>
        <v>#N/A</v>
      </c>
      <c r="N86" s="238" t="e">
        <f>IF(ISNUMBER(Regressions!O96),ROUND(Regressions!O96, 1), NA())</f>
        <v>#N/A</v>
      </c>
      <c r="O86" s="339" t="e">
        <f>IF(ISNUMBER(Regressions!Q96),ROUND(Regressions!Q96, 1), NA())</f>
        <v>#N/A</v>
      </c>
      <c r="P86" s="337" t="e">
        <f>IF(ISNUMBER(Regressions!R96),ROUND(Regressions!R96, 1), NA())</f>
        <v>#N/A</v>
      </c>
      <c r="Q86" s="216" t="e">
        <f>IF(ISNUMBER(Regressions!S96),ROUND(Regressions!S96, 1), NA())</f>
        <v>#N/A</v>
      </c>
      <c r="R86" s="338" t="e">
        <f>IF(ISNUMBER(Regressions!T96),ROUND(Regressions!T96, 1), NA())</f>
        <v>#N/A</v>
      </c>
      <c r="S86" s="238" t="e">
        <f>IF(ISNUMBER(Regressions!U96),ROUND(Regressions!U96, 1), NA())</f>
        <v>#N/A</v>
      </c>
    </row>
    <row xmlns:x14ac="http://schemas.microsoft.com/office/spreadsheetml/2009/9/ac" r="87" x14ac:dyDescent="0.2">
      <c r="A87" s="409" t="str">
        <f>IF(ISBLANK(Regressions!A97), " ", Regressions!A97)</f>
        <v>Democratic Republic of the Congo</v>
      </c>
      <c r="B87" s="410">
        <f>IF(ISBLANK(Regressions!B97), " ", Regressions!B97)</f>
        <v>2021</v>
      </c>
      <c r="C87" s="411" t="str">
        <f>IF(ISBLANK(Regressions!C97), " ", Regressions!C97)</f>
        <v>Rural</v>
      </c>
      <c r="D87" s="412">
        <f>IF(ISBLANK(Regressions!D97), " ", Regressions!D97)</f>
        <v>21021138.388963621</v>
      </c>
      <c r="E87" s="415" t="e">
        <f>IF(ISNUMBER(Regressions!E97),ROUND(Regressions!E97, 1), NA())</f>
        <v>#N/A</v>
      </c>
      <c r="F87" s="413" t="e">
        <f>IF(ISNUMBER(Regressions!F97),ROUND(Regressions!F97, 1), NA())</f>
        <v>#N/A</v>
      </c>
      <c r="G87" s="416" t="e">
        <f>IF(ISNUMBER(Regressions!G97),ROUND(Regressions!G97, 1), NA())</f>
        <v>#N/A</v>
      </c>
      <c r="H87" s="414" t="e">
        <f>IF(ISNUMBER(Regressions!H97),ROUND(Regressions!H97, 1), NA())</f>
        <v>#N/A</v>
      </c>
      <c r="I87" s="417" t="e">
        <f>IF(ISNUMBER(Regressions!I97),ROUND(Regressions!I97, 1), NA())</f>
        <v>#N/A</v>
      </c>
      <c r="J87" s="415" t="e">
        <f>IF(ISNUMBER(Regressions!K97),ROUND(Regressions!K97, 1), NA())</f>
        <v>#N/A</v>
      </c>
      <c r="K87" s="413" t="e">
        <f>IF(ISNUMBER(Regressions!L97),ROUND(Regressions!L97, 1), NA())</f>
        <v>#N/A</v>
      </c>
      <c r="L87" s="418" t="e">
        <f>IF(ISNUMBER(Regressions!M97),ROUND(Regressions!M97, 1), NA())</f>
        <v>#N/A</v>
      </c>
      <c r="M87" s="414" t="e">
        <f>IF(ISNUMBER(Regressions!N97),ROUND(Regressions!N97, 1), NA())</f>
        <v>#N/A</v>
      </c>
      <c r="N87" s="417" t="e">
        <f>IF(ISNUMBER(Regressions!O97),ROUND(Regressions!O97, 1), NA())</f>
        <v>#N/A</v>
      </c>
      <c r="O87" s="415" t="e">
        <f>IF(ISNUMBER(Regressions!Q97),ROUND(Regressions!Q97, 1), NA())</f>
        <v>#N/A</v>
      </c>
      <c r="P87" s="413" t="e">
        <f>IF(ISNUMBER(Regressions!R97),ROUND(Regressions!R97, 1), NA())</f>
        <v>#N/A</v>
      </c>
      <c r="Q87" s="419" t="e">
        <f>IF(ISNUMBER(Regressions!S97),ROUND(Regressions!S97, 1), NA())</f>
        <v>#N/A</v>
      </c>
      <c r="R87" s="414" t="e">
        <f>IF(ISNUMBER(Regressions!T97),ROUND(Regressions!T97, 1), NA())</f>
        <v>#N/A</v>
      </c>
      <c r="S87" s="417" t="e">
        <f>IF(ISNUMBER(Regressions!U97),ROUND(Regressions!U97, 1), NA())</f>
        <v>#N/A</v>
      </c>
      <c r="T87" s="408"/>
      <c r="U87" s="408"/>
      <c r="V87" s="408"/>
      <c r="W87" s="408"/>
      <c r="X87" s="408"/>
      <c r="Y87" s="408"/>
      <c r="Z87" s="408"/>
      <c r="AA87" s="408"/>
      <c r="AB87" s="408"/>
      <c r="AC87" s="408"/>
    </row>
    <row xmlns:x14ac="http://schemas.microsoft.com/office/spreadsheetml/2009/9/ac" r="88" x14ac:dyDescent="0.2">
      <c r="A88" s="334" t="str">
        <f>IF(ISBLANK(Regressions!A98), " ", Regressions!A98)</f>
        <v>Democratic Republic of the Congo</v>
      </c>
      <c r="B88" s="335">
        <f>IF(ISBLANK(Regressions!B98), " ", Regressions!B98)</f>
        <v>2022</v>
      </c>
      <c r="C88" s="340" t="str">
        <f>IF(ISBLANK(Regressions!C98), " ", Regressions!C98)</f>
        <v>Rural</v>
      </c>
      <c r="D88" s="336">
        <f>IF(ISBLANK(Regressions!D98), " ", Regressions!D98)</f>
        <v>21519265.248180389</v>
      </c>
      <c r="E88" s="215" t="e">
        <f>IF(ISNUMBER(Regressions!E98),ROUND(Regressions!E98, 1), NA())</f>
        <v>#N/A</v>
      </c>
      <c r="F88" s="337" t="e">
        <f>IF(ISNUMBER(Regressions!F98),ROUND(Regressions!F98, 1), NA())</f>
        <v>#N/A</v>
      </c>
      <c r="G88" s="237" t="e">
        <f>IF(ISNUMBER(Regressions!G98),ROUND(Regressions!G98, 1), NA())</f>
        <v>#N/A</v>
      </c>
      <c r="H88" s="338" t="e">
        <f>IF(ISNUMBER(Regressions!H98),ROUND(Regressions!H98, 1), NA())</f>
        <v>#N/A</v>
      </c>
      <c r="I88" s="238" t="e">
        <f>IF(ISNUMBER(Regressions!I98),ROUND(Regressions!I98, 1), NA())</f>
        <v>#N/A</v>
      </c>
      <c r="J88" s="339" t="e">
        <f>IF(ISNUMBER(Regressions!K98),ROUND(Regressions!K98, 1), NA())</f>
        <v>#N/A</v>
      </c>
      <c r="K88" s="337" t="e">
        <f>IF(ISNUMBER(Regressions!L98),ROUND(Regressions!L98, 1), NA())</f>
        <v>#N/A</v>
      </c>
      <c r="L88" s="239" t="e">
        <f>IF(ISNUMBER(Regressions!M98),ROUND(Regressions!M98, 1), NA())</f>
        <v>#N/A</v>
      </c>
      <c r="M88" s="338" t="e">
        <f>IF(ISNUMBER(Regressions!N98),ROUND(Regressions!N98, 1), NA())</f>
        <v>#N/A</v>
      </c>
      <c r="N88" s="238" t="e">
        <f>IF(ISNUMBER(Regressions!O98),ROUND(Regressions!O98, 1), NA())</f>
        <v>#N/A</v>
      </c>
      <c r="O88" s="339" t="e">
        <f>IF(ISNUMBER(Regressions!Q98),ROUND(Regressions!Q98, 1), NA())</f>
        <v>#N/A</v>
      </c>
      <c r="P88" s="337" t="e">
        <f>IF(ISNUMBER(Regressions!R98),ROUND(Regressions!R98, 1), NA())</f>
        <v>#N/A</v>
      </c>
      <c r="Q88" s="216" t="e">
        <f>IF(ISNUMBER(Regressions!S98),ROUND(Regressions!S98, 1), NA())</f>
        <v>#N/A</v>
      </c>
      <c r="R88" s="338" t="e">
        <f>IF(ISNUMBER(Regressions!T98),ROUND(Regressions!T98, 1), NA())</f>
        <v>#N/A</v>
      </c>
      <c r="S88" s="238" t="e">
        <f>IF(ISNUMBER(Regressions!U98),ROUND(Regressions!U98, 1), NA())</f>
        <v>#N/A</v>
      </c>
    </row>
    <row xmlns:x14ac="http://schemas.microsoft.com/office/spreadsheetml/2009/9/ac" r="89" x14ac:dyDescent="0.2">
      <c r="A89" s="341" t="str">
        <f>IF(ISBLANK(Regressions!A99), " ", Regressions!A99)</f>
        <v>Democratic Republic of the Congo</v>
      </c>
      <c r="B89" s="342">
        <f>IF(ISBLANK(Regressions!B99), " ", Regressions!B99)</f>
        <v>2023</v>
      </c>
      <c r="C89" s="343" t="str">
        <f>IF(ISBLANK(Regressions!C99), " ", Regressions!C99)</f>
        <v>Rural</v>
      </c>
      <c r="D89" s="344">
        <f>IF(ISBLANK(Regressions!D99), " ", Regressions!D99)</f>
        <v>20934210.934753422</v>
      </c>
      <c r="E89" s="345" t="e">
        <f>IF(ISNUMBER(Regressions!E99),ROUND(Regressions!E99, 1), NA())</f>
        <v>#N/A</v>
      </c>
      <c r="F89" s="346" t="e">
        <f>IF(ISNUMBER(Regressions!F99),ROUND(Regressions!F99, 1), NA())</f>
        <v>#N/A</v>
      </c>
      <c r="G89" s="347" t="e">
        <f>IF(ISNUMBER(Regressions!G99),ROUND(Regressions!G99, 1), NA())</f>
        <v>#N/A</v>
      </c>
      <c r="H89" s="348" t="e">
        <f>IF(ISNUMBER(Regressions!H99),ROUND(Regressions!H99, 1), NA())</f>
        <v>#N/A</v>
      </c>
      <c r="I89" s="349" t="e">
        <f>IF(ISNUMBER(Regressions!I99),ROUND(Regressions!I99, 1), NA())</f>
        <v>#N/A</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Democratic Republic of the Congo</v>
      </c>
      <c r="B90" s="335">
        <f>IF(ISBLANK(Regressions!B100), " ", Regressions!B100)</f>
        <v>2024</v>
      </c>
      <c r="C90" s="340" t="str">
        <f>IF(ISBLANK(Regressions!C100), " ", Regressions!C100)</f>
        <v>Rural</v>
      </c>
      <c r="D90" s="336" t="str">
        <f>IF(ISBLANK(Regressions!D100), " ", Regressions!D100)</f>
        <v> </v>
      </c>
      <c r="E90" s="215" t="e">
        <f>IF(ISNUMBER(Regressions!E100),ROUND(Regressions!E100, 1), NA())</f>
        <v>#N/A</v>
      </c>
      <c r="F90" s="337" t="e">
        <f>IF(ISNUMBER(Regressions!F100),ROUND(Regressions!F100, 1), NA())</f>
        <v>#N/A</v>
      </c>
      <c r="G90" s="237" t="e">
        <f>IF(ISNUMBER(Regressions!G100),ROUND(Regressions!G100, 1), NA())</f>
        <v>#N/A</v>
      </c>
      <c r="H90" s="338" t="e">
        <f>IF(ISNUMBER(Regressions!H100),ROUND(Regressions!H100, 1), NA())</f>
        <v>#N/A</v>
      </c>
      <c r="I90" s="238" t="e">
        <f>IF(ISNUMBER(Regressions!I100),ROUND(Regressions!I100, 1), NA())</f>
        <v>#N/A</v>
      </c>
      <c r="J90" s="339" t="e">
        <f>IF(ISNUMBER(Regressions!K100),ROUND(Regressions!K100, 1), NA())</f>
        <v>#N/A</v>
      </c>
      <c r="K90" s="337" t="e">
        <f>IF(ISNUMBER(Regressions!L100),ROUND(Regressions!L100, 1), NA())</f>
        <v>#N/A</v>
      </c>
      <c r="L90" s="239" t="e">
        <f>IF(ISNUMBER(Regressions!M100),ROUND(Regressions!M100, 1), NA())</f>
        <v>#N/A</v>
      </c>
      <c r="M90" s="338" t="e">
        <f>IF(ISNUMBER(Regressions!N100),ROUND(Regressions!N100, 1), NA())</f>
        <v>#N/A</v>
      </c>
      <c r="N90" s="238" t="e">
        <f>IF(ISNUMBER(Regressions!O100),ROUND(Regressions!O100, 1), NA())</f>
        <v>#N/A</v>
      </c>
      <c r="O90" s="339" t="e">
        <f>IF(ISNUMBER(Regressions!Q100),ROUND(Regressions!Q100, 1), NA())</f>
        <v>#N/A</v>
      </c>
      <c r="P90" s="337" t="e">
        <f>IF(ISNUMBER(Regressions!R100),ROUND(Regressions!R100, 1), NA())</f>
        <v>#N/A</v>
      </c>
      <c r="Q90" s="216" t="e">
        <f>IF(ISNUMBER(Regressions!S100),ROUND(Regressions!S100, 1), NA())</f>
        <v>#N/A</v>
      </c>
      <c r="R90" s="338" t="e">
        <f>IF(ISNUMBER(Regressions!T100),ROUND(Regressions!T100, 1), NA())</f>
        <v>#N/A</v>
      </c>
      <c r="S90" s="238" t="e">
        <f>IF(ISNUMBER(Regressions!U100),ROUND(Regressions!U100, 1), NA())</f>
        <v>#N/A</v>
      </c>
    </row>
    <row xmlns:x14ac="http://schemas.microsoft.com/office/spreadsheetml/2009/9/ac" r="91" hidden="true" x14ac:dyDescent="0.2">
      <c r="A91" s="334" t="str">
        <f>IF(ISBLANK(Regressions!A101), " ", Regressions!A101)</f>
        <v>Democratic Republic of the Congo</v>
      </c>
      <c r="B91" s="335">
        <f>IF(ISBLANK(Regressions!B101), " ", Regressions!B101)</f>
        <v>2025</v>
      </c>
      <c r="C91" s="340" t="str">
        <f>IF(ISBLANK(Regressions!C101), " ", Regressions!C101)</f>
        <v>Rural</v>
      </c>
      <c r="D91" s="336" t="str">
        <f>IF(ISBLANK(Regressions!D101), " ", Regressions!D101)</f>
        <v> </v>
      </c>
      <c r="E91" s="215" t="e">
        <f>IF(ISNUMBER(Regressions!E101),ROUND(Regressions!E101, 1), NA())</f>
        <v>#N/A</v>
      </c>
      <c r="F91" s="337" t="e">
        <f>IF(ISNUMBER(Regressions!F101),ROUND(Regressions!F101, 1), NA())</f>
        <v>#N/A</v>
      </c>
      <c r="G91" s="237" t="e">
        <f>IF(ISNUMBER(Regressions!G101),ROUND(Regressions!G101, 1), NA())</f>
        <v>#N/A</v>
      </c>
      <c r="H91" s="338" t="e">
        <f>IF(ISNUMBER(Regressions!H101),ROUND(Regressions!H101, 1), NA())</f>
        <v>#N/A</v>
      </c>
      <c r="I91" s="238" t="e">
        <f>IF(ISNUMBER(Regressions!I101),ROUND(Regressions!I101, 1), NA())</f>
        <v>#N/A</v>
      </c>
      <c r="J91" s="339" t="e">
        <f>IF(ISNUMBER(Regressions!K101),ROUND(Regressions!K101, 1), NA())</f>
        <v>#N/A</v>
      </c>
      <c r="K91" s="337" t="e">
        <f>IF(ISNUMBER(Regressions!L101),ROUND(Regressions!L101, 1), NA())</f>
        <v>#N/A</v>
      </c>
      <c r="L91" s="239" t="e">
        <f>IF(ISNUMBER(Regressions!M101),ROUND(Regressions!M101, 1), NA())</f>
        <v>#N/A</v>
      </c>
      <c r="M91" s="338" t="e">
        <f>IF(ISNUMBER(Regressions!N101),ROUND(Regressions!N101, 1), NA())</f>
        <v>#N/A</v>
      </c>
      <c r="N91" s="238" t="e">
        <f>IF(ISNUMBER(Regressions!O101),ROUND(Regressions!O101, 1), NA())</f>
        <v>#N/A</v>
      </c>
      <c r="O91" s="339" t="e">
        <f>IF(ISNUMBER(Regressions!Q101),ROUND(Regressions!Q101, 1), NA())</f>
        <v>#N/A</v>
      </c>
      <c r="P91" s="337" t="e">
        <f>IF(ISNUMBER(Regressions!R101),ROUND(Regressions!R101, 1), NA())</f>
        <v>#N/A</v>
      </c>
      <c r="Q91" s="216" t="e">
        <f>IF(ISNUMBER(Regressions!S101),ROUND(Regressions!S101, 1), NA())</f>
        <v>#N/A</v>
      </c>
      <c r="R91" s="338" t="e">
        <f>IF(ISNUMBER(Regressions!T101),ROUND(Regressions!T101, 1), NA())</f>
        <v>#N/A</v>
      </c>
      <c r="S91" s="238" t="e">
        <f>IF(ISNUMBER(Regressions!U101),ROUND(Regressions!U101, 1), NA())</f>
        <v>#N/A</v>
      </c>
    </row>
    <row xmlns:x14ac="http://schemas.microsoft.com/office/spreadsheetml/2009/9/ac" r="92" hidden="true" x14ac:dyDescent="0.2">
      <c r="A92" s="334" t="str">
        <f>IF(ISBLANK(Regressions!A102), " ", Regressions!A102)</f>
        <v>Democratic Republic of the Congo</v>
      </c>
      <c r="B92" s="335">
        <f>IF(ISBLANK(Regressions!B102), " ", Regressions!B102)</f>
        <v>2026</v>
      </c>
      <c r="C92" s="340" t="str">
        <f>IF(ISBLANK(Regressions!C102), " ", Regressions!C102)</f>
        <v>Rural</v>
      </c>
      <c r="D92" s="336" t="str">
        <f>IF(ISBLANK(Regressions!D102), " ", Regressions!D102)</f>
        <v> </v>
      </c>
      <c r="E92" s="215" t="e">
        <f>IF(ISNUMBER(Regressions!E102),ROUND(Regressions!E102, 1), NA())</f>
        <v>#N/A</v>
      </c>
      <c r="F92" s="337" t="e">
        <f>IF(ISNUMBER(Regressions!F102),ROUND(Regressions!F102, 1), NA())</f>
        <v>#N/A</v>
      </c>
      <c r="G92" s="237" t="e">
        <f>IF(ISNUMBER(Regressions!G102),ROUND(Regressions!G102, 1), NA())</f>
        <v>#N/A</v>
      </c>
      <c r="H92" s="338" t="e">
        <f>IF(ISNUMBER(Regressions!H102),ROUND(Regressions!H102, 1), NA())</f>
        <v>#N/A</v>
      </c>
      <c r="I92" s="238" t="e">
        <f>IF(ISNUMBER(Regressions!I102),ROUND(Regressions!I102, 1), NA())</f>
        <v>#N/A</v>
      </c>
      <c r="J92" s="339" t="e">
        <f>IF(ISNUMBER(Regressions!K102),ROUND(Regressions!K102, 1), NA())</f>
        <v>#N/A</v>
      </c>
      <c r="K92" s="337" t="e">
        <f>IF(ISNUMBER(Regressions!L102),ROUND(Regressions!L102, 1), NA())</f>
        <v>#N/A</v>
      </c>
      <c r="L92" s="239" t="e">
        <f>IF(ISNUMBER(Regressions!M102),ROUND(Regressions!M102, 1), NA())</f>
        <v>#N/A</v>
      </c>
      <c r="M92" s="338" t="e">
        <f>IF(ISNUMBER(Regressions!N102),ROUND(Regressions!N102, 1), NA())</f>
        <v>#N/A</v>
      </c>
      <c r="N92" s="238" t="e">
        <f>IF(ISNUMBER(Regressions!O102),ROUND(Regressions!O102, 1), NA())</f>
        <v>#N/A</v>
      </c>
      <c r="O92" s="339" t="e">
        <f>IF(ISNUMBER(Regressions!Q102),ROUND(Regressions!Q102, 1), NA())</f>
        <v>#N/A</v>
      </c>
      <c r="P92" s="337" t="e">
        <f>IF(ISNUMBER(Regressions!R102),ROUND(Regressions!R102, 1), NA())</f>
        <v>#N/A</v>
      </c>
      <c r="Q92" s="216" t="e">
        <f>IF(ISNUMBER(Regressions!S102),ROUND(Regressions!S102, 1), NA())</f>
        <v>#N/A</v>
      </c>
      <c r="R92" s="338" t="e">
        <f>IF(ISNUMBER(Regressions!T102),ROUND(Regressions!T102, 1), NA())</f>
        <v>#N/A</v>
      </c>
      <c r="S92" s="238" t="e">
        <f>IF(ISNUMBER(Regressions!U102),ROUND(Regressions!U102, 1), NA())</f>
        <v>#N/A</v>
      </c>
    </row>
    <row xmlns:x14ac="http://schemas.microsoft.com/office/spreadsheetml/2009/9/ac" r="93" hidden="true" x14ac:dyDescent="0.2">
      <c r="A93" s="334" t="str">
        <f>IF(ISBLANK(Regressions!A103), " ", Regressions!A103)</f>
        <v>Democratic Republic of the Congo</v>
      </c>
      <c r="B93" s="335">
        <f>IF(ISBLANK(Regressions!B103), " ", Regressions!B103)</f>
        <v>2027</v>
      </c>
      <c r="C93" s="340" t="str">
        <f>IF(ISBLANK(Regressions!C103), " ", Regressions!C103)</f>
        <v>Rural</v>
      </c>
      <c r="D93" s="336" t="str">
        <f>IF(ISBLANK(Regressions!D103), " ", Regressions!D103)</f>
        <v> </v>
      </c>
      <c r="E93" s="215" t="e">
        <f>IF(ISNUMBER(Regressions!E103),ROUND(Regressions!E103, 1), NA())</f>
        <v>#N/A</v>
      </c>
      <c r="F93" s="337" t="e">
        <f>IF(ISNUMBER(Regressions!F103),ROUND(Regressions!F103, 1), NA())</f>
        <v>#N/A</v>
      </c>
      <c r="G93" s="237" t="e">
        <f>IF(ISNUMBER(Regressions!G103),ROUND(Regressions!G103, 1), NA())</f>
        <v>#N/A</v>
      </c>
      <c r="H93" s="338" t="e">
        <f>IF(ISNUMBER(Regressions!H103),ROUND(Regressions!H103, 1), NA())</f>
        <v>#N/A</v>
      </c>
      <c r="I93" s="238" t="e">
        <f>IF(ISNUMBER(Regressions!I103),ROUND(Regressions!I103, 1), NA())</f>
        <v>#N/A</v>
      </c>
      <c r="J93" s="339" t="e">
        <f>IF(ISNUMBER(Regressions!K103),ROUND(Regressions!K103, 1), NA())</f>
        <v>#N/A</v>
      </c>
      <c r="K93" s="337" t="e">
        <f>IF(ISNUMBER(Regressions!L103),ROUND(Regressions!L103, 1), NA())</f>
        <v>#N/A</v>
      </c>
      <c r="L93" s="239" t="e">
        <f>IF(ISNUMBER(Regressions!M103),ROUND(Regressions!M103, 1), NA())</f>
        <v>#N/A</v>
      </c>
      <c r="M93" s="338" t="e">
        <f>IF(ISNUMBER(Regressions!N103),ROUND(Regressions!N103, 1), NA())</f>
        <v>#N/A</v>
      </c>
      <c r="N93" s="238" t="e">
        <f>IF(ISNUMBER(Regressions!O103),ROUND(Regressions!O103, 1), NA())</f>
        <v>#N/A</v>
      </c>
      <c r="O93" s="339" t="e">
        <f>IF(ISNUMBER(Regressions!Q103),ROUND(Regressions!Q103, 1), NA())</f>
        <v>#N/A</v>
      </c>
      <c r="P93" s="337" t="e">
        <f>IF(ISNUMBER(Regressions!R103),ROUND(Regressions!R103, 1), NA())</f>
        <v>#N/A</v>
      </c>
      <c r="Q93" s="216" t="e">
        <f>IF(ISNUMBER(Regressions!S103),ROUND(Regressions!S103, 1), NA())</f>
        <v>#N/A</v>
      </c>
      <c r="R93" s="338" t="e">
        <f>IF(ISNUMBER(Regressions!T103),ROUND(Regressions!T103, 1), NA())</f>
        <v>#N/A</v>
      </c>
      <c r="S93" s="238" t="e">
        <f>IF(ISNUMBER(Regressions!U103),ROUND(Regressions!U103, 1), NA())</f>
        <v>#N/A</v>
      </c>
    </row>
    <row xmlns:x14ac="http://schemas.microsoft.com/office/spreadsheetml/2009/9/ac" r="94" hidden="true" x14ac:dyDescent="0.2">
      <c r="A94" s="334" t="str">
        <f>IF(ISBLANK(Regressions!A104), " ", Regressions!A104)</f>
        <v>Democratic Republic of the Congo</v>
      </c>
      <c r="B94" s="335">
        <f>IF(ISBLANK(Regressions!B104), " ", Regressions!B104)</f>
        <v>2028</v>
      </c>
      <c r="C94" s="340" t="str">
        <f>IF(ISBLANK(Regressions!C104), " ", Regressions!C104)</f>
        <v>Rural</v>
      </c>
      <c r="D94" s="336" t="str">
        <f>IF(ISBLANK(Regressions!D104), " ", Regressions!D104)</f>
        <v> </v>
      </c>
      <c r="E94" s="215" t="e">
        <f>IF(ISNUMBER(Regressions!E104),ROUND(Regressions!E104, 1), NA())</f>
        <v>#N/A</v>
      </c>
      <c r="F94" s="337" t="e">
        <f>IF(ISNUMBER(Regressions!F104),ROUND(Regressions!F104, 1), NA())</f>
        <v>#N/A</v>
      </c>
      <c r="G94" s="237" t="e">
        <f>IF(ISNUMBER(Regressions!G104),ROUND(Regressions!G104, 1), NA())</f>
        <v>#N/A</v>
      </c>
      <c r="H94" s="338" t="e">
        <f>IF(ISNUMBER(Regressions!H104),ROUND(Regressions!H104, 1), NA())</f>
        <v>#N/A</v>
      </c>
      <c r="I94" s="238" t="e">
        <f>IF(ISNUMBER(Regressions!I104),ROUND(Regressions!I104, 1), NA())</f>
        <v>#N/A</v>
      </c>
      <c r="J94" s="339" t="e">
        <f>IF(ISNUMBER(Regressions!K104),ROUND(Regressions!K104, 1), NA())</f>
        <v>#N/A</v>
      </c>
      <c r="K94" s="337" t="e">
        <f>IF(ISNUMBER(Regressions!L104),ROUND(Regressions!L104, 1), NA())</f>
        <v>#N/A</v>
      </c>
      <c r="L94" s="239" t="e">
        <f>IF(ISNUMBER(Regressions!M104),ROUND(Regressions!M104, 1), NA())</f>
        <v>#N/A</v>
      </c>
      <c r="M94" s="338" t="e">
        <f>IF(ISNUMBER(Regressions!N104),ROUND(Regressions!N104, 1), NA())</f>
        <v>#N/A</v>
      </c>
      <c r="N94" s="238" t="e">
        <f>IF(ISNUMBER(Regressions!O104),ROUND(Regressions!O104, 1), NA())</f>
        <v>#N/A</v>
      </c>
      <c r="O94" s="339" t="e">
        <f>IF(ISNUMBER(Regressions!Q104),ROUND(Regressions!Q104, 1), NA())</f>
        <v>#N/A</v>
      </c>
      <c r="P94" s="337" t="e">
        <f>IF(ISNUMBER(Regressions!R104),ROUND(Regressions!R104, 1), NA())</f>
        <v>#N/A</v>
      </c>
      <c r="Q94" s="216" t="e">
        <f>IF(ISNUMBER(Regressions!S104),ROUND(Regressions!S104, 1), NA())</f>
        <v>#N/A</v>
      </c>
      <c r="R94" s="338" t="e">
        <f>IF(ISNUMBER(Regressions!T104),ROUND(Regressions!T104, 1), NA())</f>
        <v>#N/A</v>
      </c>
      <c r="S94" s="238" t="e">
        <f>IF(ISNUMBER(Regressions!U104),ROUND(Regressions!U104, 1), NA())</f>
        <v>#N/A</v>
      </c>
    </row>
    <row xmlns:x14ac="http://schemas.microsoft.com/office/spreadsheetml/2009/9/ac" r="95" hidden="true" x14ac:dyDescent="0.2">
      <c r="A95" s="334" t="str">
        <f>IF(ISBLANK(Regressions!A105), " ", Regressions!A105)</f>
        <v>Democratic Republic of the Congo</v>
      </c>
      <c r="B95" s="335">
        <f>IF(ISBLANK(Regressions!B105), " ", Regressions!B105)</f>
        <v>2029</v>
      </c>
      <c r="C95" s="340" t="str">
        <f>IF(ISBLANK(Regressions!C105), " ", Regressions!C105)</f>
        <v>Rural</v>
      </c>
      <c r="D95" s="336" t="str">
        <f>IF(ISBLANK(Regressions!D105), " ", Regressions!D105)</f>
        <v> </v>
      </c>
      <c r="E95" s="215" t="e">
        <f>IF(ISNUMBER(Regressions!E105),ROUND(Regressions!E105, 1), NA())</f>
        <v>#N/A</v>
      </c>
      <c r="F95" s="337" t="e">
        <f>IF(ISNUMBER(Regressions!F105),ROUND(Regressions!F105, 1), NA())</f>
        <v>#N/A</v>
      </c>
      <c r="G95" s="237" t="e">
        <f>IF(ISNUMBER(Regressions!G105),ROUND(Regressions!G105, 1), NA())</f>
        <v>#N/A</v>
      </c>
      <c r="H95" s="338" t="e">
        <f>IF(ISNUMBER(Regressions!H105),ROUND(Regressions!H105, 1), NA())</f>
        <v>#N/A</v>
      </c>
      <c r="I95" s="238" t="e">
        <f>IF(ISNUMBER(Regressions!I105),ROUND(Regressions!I105, 1), NA())</f>
        <v>#N/A</v>
      </c>
      <c r="J95" s="339" t="e">
        <f>IF(ISNUMBER(Regressions!K105),ROUND(Regressions!K105, 1), NA())</f>
        <v>#N/A</v>
      </c>
      <c r="K95" s="337" t="e">
        <f>IF(ISNUMBER(Regressions!L105),ROUND(Regressions!L105, 1), NA())</f>
        <v>#N/A</v>
      </c>
      <c r="L95" s="239" t="e">
        <f>IF(ISNUMBER(Regressions!M105),ROUND(Regressions!M105, 1), NA())</f>
        <v>#N/A</v>
      </c>
      <c r="M95" s="338" t="e">
        <f>IF(ISNUMBER(Regressions!N105),ROUND(Regressions!N105, 1), NA())</f>
        <v>#N/A</v>
      </c>
      <c r="N95" s="238" t="e">
        <f>IF(ISNUMBER(Regressions!O105),ROUND(Regressions!O105, 1), NA())</f>
        <v>#N/A</v>
      </c>
      <c r="O95" s="339" t="e">
        <f>IF(ISNUMBER(Regressions!Q105),ROUND(Regressions!Q105, 1), NA())</f>
        <v>#N/A</v>
      </c>
      <c r="P95" s="337" t="e">
        <f>IF(ISNUMBER(Regressions!R105),ROUND(Regressions!R105, 1), NA())</f>
        <v>#N/A</v>
      </c>
      <c r="Q95" s="216" t="e">
        <f>IF(ISNUMBER(Regressions!S105),ROUND(Regressions!S105, 1), NA())</f>
        <v>#N/A</v>
      </c>
      <c r="R95" s="338" t="e">
        <f>IF(ISNUMBER(Regressions!T105),ROUND(Regressions!T105, 1), NA())</f>
        <v>#N/A</v>
      </c>
      <c r="S95" s="238" t="e">
        <f>IF(ISNUMBER(Regressions!U105),ROUND(Regressions!U105, 1), NA())</f>
        <v>#N/A</v>
      </c>
    </row>
    <row xmlns:x14ac="http://schemas.microsoft.com/office/spreadsheetml/2009/9/ac" r="96" hidden="true" x14ac:dyDescent="0.2">
      <c r="A96" s="334" t="str">
        <f>IF(ISBLANK(Regressions!A106), " ", Regressions!A106)</f>
        <v>Democratic Republic of the Congo</v>
      </c>
      <c r="B96" s="335">
        <f>IF(ISBLANK(Regressions!B106), " ", Regressions!B106)</f>
        <v>2030</v>
      </c>
      <c r="C96" s="340" t="str">
        <f>IF(ISBLANK(Regressions!C106), " ", Regressions!C106)</f>
        <v>Rural</v>
      </c>
      <c r="D96" s="336" t="str">
        <f>IF(ISBLANK(Regressions!D106), " ", Regressions!D106)</f>
        <v> </v>
      </c>
      <c r="E96" s="215" t="e">
        <f>IF(ISNUMBER(Regressions!E106),ROUND(Regressions!E106, 1), NA())</f>
        <v>#N/A</v>
      </c>
      <c r="F96" s="337" t="e">
        <f>IF(ISNUMBER(Regressions!F106),ROUND(Regressions!F106, 1), NA())</f>
        <v>#N/A</v>
      </c>
      <c r="G96" s="237" t="e">
        <f>IF(ISNUMBER(Regressions!G106),ROUND(Regressions!G106, 1), NA())</f>
        <v>#N/A</v>
      </c>
      <c r="H96" s="338" t="e">
        <f>IF(ISNUMBER(Regressions!H106),ROUND(Regressions!H106, 1), NA())</f>
        <v>#N/A</v>
      </c>
      <c r="I96" s="238" t="e">
        <f>IF(ISNUMBER(Regressions!I106),ROUND(Regressions!I106, 1), NA())</f>
        <v>#N/A</v>
      </c>
      <c r="J96" s="339" t="e">
        <f>IF(ISNUMBER(Regressions!K106),ROUND(Regressions!K106, 1), NA())</f>
        <v>#N/A</v>
      </c>
      <c r="K96" s="337" t="e">
        <f>IF(ISNUMBER(Regressions!L106),ROUND(Regressions!L106, 1), NA())</f>
        <v>#N/A</v>
      </c>
      <c r="L96" s="239" t="e">
        <f>IF(ISNUMBER(Regressions!M106),ROUND(Regressions!M106, 1), NA())</f>
        <v>#N/A</v>
      </c>
      <c r="M96" s="338" t="e">
        <f>IF(ISNUMBER(Regressions!N106),ROUND(Regressions!N106, 1), NA())</f>
        <v>#N/A</v>
      </c>
      <c r="N96" s="238" t="e">
        <f>IF(ISNUMBER(Regressions!O106),ROUND(Regressions!O106, 1), NA())</f>
        <v>#N/A</v>
      </c>
      <c r="O96" s="339" t="e">
        <f>IF(ISNUMBER(Regressions!Q106),ROUND(Regressions!Q106, 1), NA())</f>
        <v>#N/A</v>
      </c>
      <c r="P96" s="337" t="e">
        <f>IF(ISNUMBER(Regressions!R106),ROUND(Regressions!R106, 1), NA())</f>
        <v>#N/A</v>
      </c>
      <c r="Q96" s="216" t="e">
        <f>IF(ISNUMBER(Regressions!S106),ROUND(Regressions!S106, 1), NA())</f>
        <v>#N/A</v>
      </c>
      <c r="R96" s="338" t="e">
        <f>IF(ISNUMBER(Regressions!T106),ROUND(Regressions!T106, 1), NA())</f>
        <v>#N/A</v>
      </c>
      <c r="S96" s="238" t="e">
        <f>IF(ISNUMBER(Regressions!U106),ROUND(Regressions!U106, 1), NA())</f>
        <v>#N/A</v>
      </c>
    </row>
    <row xmlns:x14ac="http://schemas.microsoft.com/office/spreadsheetml/2009/9/ac" r="97" x14ac:dyDescent="0.2">
      <c r="A97" s="334" t="str">
        <f>IF(ISBLANK(Regressions!A107), " ", Regressions!A107)</f>
        <v>Democratic Republic of the Congo</v>
      </c>
      <c r="B97" s="335">
        <f>IF(ISBLANK(Regressions!B107), " ", Regressions!B107)</f>
        <v>2000</v>
      </c>
      <c r="C97" s="340" t="str">
        <f>IF(ISBLANK(Regressions!C107), " ", Regressions!C107)</f>
        <v>Pre-primary</v>
      </c>
      <c r="D97" s="336">
        <f>IF(ISBLANK(Regressions!D107), " ", Regressions!D107)</f>
        <v>4965569</v>
      </c>
      <c r="E97" s="215" t="e">
        <f>IF(ISNUMBER(Regressions!E107),ROUND(Regressions!E107, 1), NA())</f>
        <v>#N/A</v>
      </c>
      <c r="F97" s="337" t="e">
        <f>IF(ISNUMBER(Regressions!F107),ROUND(Regressions!F107, 1), NA())</f>
        <v>#N/A</v>
      </c>
      <c r="G97" s="237" t="e">
        <f>IF(ISNUMBER(Regressions!G107),ROUND(Regressions!G107, 1), NA())</f>
        <v>#N/A</v>
      </c>
      <c r="H97" s="338" t="e">
        <f>IF(ISNUMBER(Regressions!H107),ROUND(Regressions!H107, 1), NA())</f>
        <v>#N/A</v>
      </c>
      <c r="I97" s="238" t="e">
        <f>IF(ISNUMBER(Regressions!I107),ROUND(Regressions!I107, 1), NA())</f>
        <v>#N/A</v>
      </c>
      <c r="J97" s="339" t="e">
        <f>IF(ISNUMBER(Regressions!K107),ROUND(Regressions!K107, 1), NA())</f>
        <v>#N/A</v>
      </c>
      <c r="K97" s="337" t="e">
        <f>IF(ISNUMBER(Regressions!L107),ROUND(Regressions!L107, 1), NA())</f>
        <v>#N/A</v>
      </c>
      <c r="L97" s="239" t="e">
        <f>IF(ISNUMBER(Regressions!M107),ROUND(Regressions!M107, 1), NA())</f>
        <v>#N/A</v>
      </c>
      <c r="M97" s="338" t="e">
        <f>IF(ISNUMBER(Regressions!N107),ROUND(Regressions!N107, 1), NA())</f>
        <v>#N/A</v>
      </c>
      <c r="N97" s="238" t="e">
        <f>IF(ISNUMBER(Regressions!O107),ROUND(Regressions!O107, 1), NA())</f>
        <v>#N/A</v>
      </c>
      <c r="O97" s="339" t="e">
        <f>IF(ISNUMBER(Regressions!Q107),ROUND(Regressions!Q107, 1), NA())</f>
        <v>#N/A</v>
      </c>
      <c r="P97" s="337" t="e">
        <f>IF(ISNUMBER(Regressions!R107),ROUND(Regressions!R107, 1), NA())</f>
        <v>#N/A</v>
      </c>
      <c r="Q97" s="216" t="e">
        <f>IF(ISNUMBER(Regressions!S107),ROUND(Regressions!S107, 1), NA())</f>
        <v>#N/A</v>
      </c>
      <c r="R97" s="338" t="e">
        <f>IF(ISNUMBER(Regressions!T107),ROUND(Regressions!T107, 1), NA())</f>
        <v>#N/A</v>
      </c>
      <c r="S97" s="238" t="e">
        <f>IF(ISNUMBER(Regressions!U107),ROUND(Regressions!U107, 1), NA())</f>
        <v>#N/A</v>
      </c>
    </row>
    <row xmlns:x14ac="http://schemas.microsoft.com/office/spreadsheetml/2009/9/ac" r="98" x14ac:dyDescent="0.2">
      <c r="A98" s="334" t="str">
        <f>IF(ISBLANK(Regressions!A108), " ", Regressions!A108)</f>
        <v>Democratic Republic of the Congo</v>
      </c>
      <c r="B98" s="335">
        <f>IF(ISBLANK(Regressions!B108), " ", Regressions!B108)</f>
        <v>2001</v>
      </c>
      <c r="C98" s="340" t="str">
        <f>IF(ISBLANK(Regressions!C108), " ", Regressions!C108)</f>
        <v>Pre-primary</v>
      </c>
      <c r="D98" s="336">
        <f>IF(ISBLANK(Regressions!D108), " ", Regressions!D108)</f>
        <v>5130493</v>
      </c>
      <c r="E98" s="215" t="e">
        <f>IF(ISNUMBER(Regressions!E108),ROUND(Regressions!E108, 1), NA())</f>
        <v>#N/A</v>
      </c>
      <c r="F98" s="337" t="e">
        <f>IF(ISNUMBER(Regressions!F108),ROUND(Regressions!F108, 1), NA())</f>
        <v>#N/A</v>
      </c>
      <c r="G98" s="237" t="e">
        <f>IF(ISNUMBER(Regressions!G108),ROUND(Regressions!G108, 1), NA())</f>
        <v>#N/A</v>
      </c>
      <c r="H98" s="338" t="e">
        <f>IF(ISNUMBER(Regressions!H108),ROUND(Regressions!H108, 1), NA())</f>
        <v>#N/A</v>
      </c>
      <c r="I98" s="238" t="e">
        <f>IF(ISNUMBER(Regressions!I108),ROUND(Regressions!I108, 1), NA())</f>
        <v>#N/A</v>
      </c>
      <c r="J98" s="339" t="e">
        <f>IF(ISNUMBER(Regressions!K108),ROUND(Regressions!K108, 1), NA())</f>
        <v>#N/A</v>
      </c>
      <c r="K98" s="337" t="e">
        <f>IF(ISNUMBER(Regressions!L108),ROUND(Regressions!L108, 1), NA())</f>
        <v>#N/A</v>
      </c>
      <c r="L98" s="239" t="e">
        <f>IF(ISNUMBER(Regressions!M108),ROUND(Regressions!M108, 1), NA())</f>
        <v>#N/A</v>
      </c>
      <c r="M98" s="338" t="e">
        <f>IF(ISNUMBER(Regressions!N108),ROUND(Regressions!N108, 1), NA())</f>
        <v>#N/A</v>
      </c>
      <c r="N98" s="238" t="e">
        <f>IF(ISNUMBER(Regressions!O108),ROUND(Regressions!O108, 1), NA())</f>
        <v>#N/A</v>
      </c>
      <c r="O98" s="339" t="e">
        <f>IF(ISNUMBER(Regressions!Q108),ROUND(Regressions!Q108, 1), NA())</f>
        <v>#N/A</v>
      </c>
      <c r="P98" s="337" t="e">
        <f>IF(ISNUMBER(Regressions!R108),ROUND(Regressions!R108, 1), NA())</f>
        <v>#N/A</v>
      </c>
      <c r="Q98" s="216" t="e">
        <f>IF(ISNUMBER(Regressions!S108),ROUND(Regressions!S108, 1), NA())</f>
        <v>#N/A</v>
      </c>
      <c r="R98" s="338" t="e">
        <f>IF(ISNUMBER(Regressions!T108),ROUND(Regressions!T108, 1), NA())</f>
        <v>#N/A</v>
      </c>
      <c r="S98" s="238" t="e">
        <f>IF(ISNUMBER(Regressions!U108),ROUND(Regressions!U108, 1), NA())</f>
        <v>#N/A</v>
      </c>
    </row>
    <row xmlns:x14ac="http://schemas.microsoft.com/office/spreadsheetml/2009/9/ac" r="99" x14ac:dyDescent="0.2">
      <c r="A99" s="334" t="str">
        <f>IF(ISBLANK(Regressions!A109), " ", Regressions!A109)</f>
        <v>Democratic Republic of the Congo</v>
      </c>
      <c r="B99" s="335">
        <f>IF(ISBLANK(Regressions!B109), " ", Regressions!B109)</f>
        <v>2002</v>
      </c>
      <c r="C99" s="340" t="str">
        <f>IF(ISBLANK(Regressions!C109), " ", Regressions!C109)</f>
        <v>Pre-primary</v>
      </c>
      <c r="D99" s="336">
        <f>IF(ISBLANK(Regressions!D109), " ", Regressions!D109)</f>
        <v>5194302</v>
      </c>
      <c r="E99" s="215" t="e">
        <f>IF(ISNUMBER(Regressions!E109),ROUND(Regressions!E109, 1), NA())</f>
        <v>#N/A</v>
      </c>
      <c r="F99" s="337" t="e">
        <f>IF(ISNUMBER(Regressions!F109),ROUND(Regressions!F109, 1), NA())</f>
        <v>#N/A</v>
      </c>
      <c r="G99" s="237" t="e">
        <f>IF(ISNUMBER(Regressions!G109),ROUND(Regressions!G109, 1), NA())</f>
        <v>#N/A</v>
      </c>
      <c r="H99" s="338" t="e">
        <f>IF(ISNUMBER(Regressions!H109),ROUND(Regressions!H109, 1), NA())</f>
        <v>#N/A</v>
      </c>
      <c r="I99" s="238" t="e">
        <f>IF(ISNUMBER(Regressions!I109),ROUND(Regressions!I109, 1), NA())</f>
        <v>#N/A</v>
      </c>
      <c r="J99" s="339" t="e">
        <f>IF(ISNUMBER(Regressions!K109),ROUND(Regressions!K109, 1), NA())</f>
        <v>#N/A</v>
      </c>
      <c r="K99" s="337" t="e">
        <f>IF(ISNUMBER(Regressions!L109),ROUND(Regressions!L109, 1), NA())</f>
        <v>#N/A</v>
      </c>
      <c r="L99" s="239" t="e">
        <f>IF(ISNUMBER(Regressions!M109),ROUND(Regressions!M109, 1), NA())</f>
        <v>#N/A</v>
      </c>
      <c r="M99" s="338" t="e">
        <f>IF(ISNUMBER(Regressions!N109),ROUND(Regressions!N109, 1), NA())</f>
        <v>#N/A</v>
      </c>
      <c r="N99" s="238" t="e">
        <f>IF(ISNUMBER(Regressions!O109),ROUND(Regressions!O109, 1), NA())</f>
        <v>#N/A</v>
      </c>
      <c r="O99" s="339" t="e">
        <f>IF(ISNUMBER(Regressions!Q109),ROUND(Regressions!Q109, 1), NA())</f>
        <v>#N/A</v>
      </c>
      <c r="P99" s="337" t="e">
        <f>IF(ISNUMBER(Regressions!R109),ROUND(Regressions!R109, 1), NA())</f>
        <v>#N/A</v>
      </c>
      <c r="Q99" s="216" t="e">
        <f>IF(ISNUMBER(Regressions!S109),ROUND(Regressions!S109, 1), NA())</f>
        <v>#N/A</v>
      </c>
      <c r="R99" s="338" t="e">
        <f>IF(ISNUMBER(Regressions!T109),ROUND(Regressions!T109, 1), NA())</f>
        <v>#N/A</v>
      </c>
      <c r="S99" s="238" t="e">
        <f>IF(ISNUMBER(Regressions!U109),ROUND(Regressions!U109, 1), NA())</f>
        <v>#N/A</v>
      </c>
    </row>
    <row xmlns:x14ac="http://schemas.microsoft.com/office/spreadsheetml/2009/9/ac" r="100" x14ac:dyDescent="0.2">
      <c r="A100" s="334" t="str">
        <f>IF(ISBLANK(Regressions!A110), " ", Regressions!A110)</f>
        <v>Democratic Republic of the Congo</v>
      </c>
      <c r="B100" s="335">
        <f>IF(ISBLANK(Regressions!B110), " ", Regressions!B110)</f>
        <v>2003</v>
      </c>
      <c r="C100" s="340" t="str">
        <f>IF(ISBLANK(Regressions!C110), " ", Regressions!C110)</f>
        <v>Pre-primary</v>
      </c>
      <c r="D100" s="336">
        <f>IF(ISBLANK(Regressions!D110), " ", Regressions!D110)</f>
        <v>5276154</v>
      </c>
      <c r="E100" s="215" t="e">
        <f>IF(ISNUMBER(Regressions!E110),ROUND(Regressions!E110, 1), NA())</f>
        <v>#N/A</v>
      </c>
      <c r="F100" s="337" t="e">
        <f>IF(ISNUMBER(Regressions!F110),ROUND(Regressions!F110, 1), NA())</f>
        <v>#N/A</v>
      </c>
      <c r="G100" s="237" t="e">
        <f>IF(ISNUMBER(Regressions!G110),ROUND(Regressions!G110, 1), NA())</f>
        <v>#N/A</v>
      </c>
      <c r="H100" s="338" t="e">
        <f>IF(ISNUMBER(Regressions!H110),ROUND(Regressions!H110, 1), NA())</f>
        <v>#N/A</v>
      </c>
      <c r="I100" s="238" t="e">
        <f>IF(ISNUMBER(Regressions!I110),ROUND(Regressions!I110, 1), NA())</f>
        <v>#N/A</v>
      </c>
      <c r="J100" s="339" t="e">
        <f>IF(ISNUMBER(Regressions!K110),ROUND(Regressions!K110, 1), NA())</f>
        <v>#N/A</v>
      </c>
      <c r="K100" s="337" t="e">
        <f>IF(ISNUMBER(Regressions!L110),ROUND(Regressions!L110, 1), NA())</f>
        <v>#N/A</v>
      </c>
      <c r="L100" s="239" t="e">
        <f>IF(ISNUMBER(Regressions!M110),ROUND(Regressions!M110, 1), NA())</f>
        <v>#N/A</v>
      </c>
      <c r="M100" s="338" t="e">
        <f>IF(ISNUMBER(Regressions!N110),ROUND(Regressions!N110, 1), NA())</f>
        <v>#N/A</v>
      </c>
      <c r="N100" s="238" t="e">
        <f>IF(ISNUMBER(Regressions!O110),ROUND(Regressions!O110, 1), NA())</f>
        <v>#N/A</v>
      </c>
      <c r="O100" s="339" t="e">
        <f>IF(ISNUMBER(Regressions!Q110),ROUND(Regressions!Q110, 1), NA())</f>
        <v>#N/A</v>
      </c>
      <c r="P100" s="337" t="e">
        <f>IF(ISNUMBER(Regressions!R110),ROUND(Regressions!R110, 1), NA())</f>
        <v>#N/A</v>
      </c>
      <c r="Q100" s="216" t="e">
        <f>IF(ISNUMBER(Regressions!S110),ROUND(Regressions!S110, 1), NA())</f>
        <v>#N/A</v>
      </c>
      <c r="R100" s="338" t="e">
        <f>IF(ISNUMBER(Regressions!T110),ROUND(Regressions!T110, 1), NA())</f>
        <v>#N/A</v>
      </c>
      <c r="S100" s="238" t="e">
        <f>IF(ISNUMBER(Regressions!U110),ROUND(Regressions!U110, 1), NA())</f>
        <v>#N/A</v>
      </c>
    </row>
    <row xmlns:x14ac="http://schemas.microsoft.com/office/spreadsheetml/2009/9/ac" r="101" x14ac:dyDescent="0.2">
      <c r="A101" s="334" t="str">
        <f>IF(ISBLANK(Regressions!A111), " ", Regressions!A111)</f>
        <v>Democratic Republic of the Congo</v>
      </c>
      <c r="B101" s="335">
        <f>IF(ISBLANK(Regressions!B111), " ", Regressions!B111)</f>
        <v>2004</v>
      </c>
      <c r="C101" s="340" t="str">
        <f>IF(ISBLANK(Regressions!C111), " ", Regressions!C111)</f>
        <v>Pre-primary</v>
      </c>
      <c r="D101" s="336">
        <f>IF(ISBLANK(Regressions!D111), " ", Regressions!D111)</f>
        <v>5411374</v>
      </c>
      <c r="E101" s="215" t="e">
        <f>IF(ISNUMBER(Regressions!E111),ROUND(Regressions!E111, 1), NA())</f>
        <v>#N/A</v>
      </c>
      <c r="F101" s="337" t="e">
        <f>IF(ISNUMBER(Regressions!F111),ROUND(Regressions!F111, 1), NA())</f>
        <v>#N/A</v>
      </c>
      <c r="G101" s="237" t="e">
        <f>IF(ISNUMBER(Regressions!G111),ROUND(Regressions!G111, 1), NA())</f>
        <v>#N/A</v>
      </c>
      <c r="H101" s="338" t="e">
        <f>IF(ISNUMBER(Regressions!H111),ROUND(Regressions!H111, 1), NA())</f>
        <v>#N/A</v>
      </c>
      <c r="I101" s="238" t="e">
        <f>IF(ISNUMBER(Regressions!I111),ROUND(Regressions!I111, 1), NA())</f>
        <v>#N/A</v>
      </c>
      <c r="J101" s="339" t="e">
        <f>IF(ISNUMBER(Regressions!K111),ROUND(Regressions!K111, 1), NA())</f>
        <v>#N/A</v>
      </c>
      <c r="K101" s="337" t="e">
        <f>IF(ISNUMBER(Regressions!L111),ROUND(Regressions!L111, 1), NA())</f>
        <v>#N/A</v>
      </c>
      <c r="L101" s="239" t="e">
        <f>IF(ISNUMBER(Regressions!M111),ROUND(Regressions!M111, 1), NA())</f>
        <v>#N/A</v>
      </c>
      <c r="M101" s="338" t="e">
        <f>IF(ISNUMBER(Regressions!N111),ROUND(Regressions!N111, 1), NA())</f>
        <v>#N/A</v>
      </c>
      <c r="N101" s="238" t="e">
        <f>IF(ISNUMBER(Regressions!O111),ROUND(Regressions!O111, 1), NA())</f>
        <v>#N/A</v>
      </c>
      <c r="O101" s="339" t="e">
        <f>IF(ISNUMBER(Regressions!Q111),ROUND(Regressions!Q111, 1), NA())</f>
        <v>#N/A</v>
      </c>
      <c r="P101" s="337" t="e">
        <f>IF(ISNUMBER(Regressions!R111),ROUND(Regressions!R111, 1), NA())</f>
        <v>#N/A</v>
      </c>
      <c r="Q101" s="216" t="e">
        <f>IF(ISNUMBER(Regressions!S111),ROUND(Regressions!S111, 1), NA())</f>
        <v>#N/A</v>
      </c>
      <c r="R101" s="338" t="e">
        <f>IF(ISNUMBER(Regressions!T111),ROUND(Regressions!T111, 1), NA())</f>
        <v>#N/A</v>
      </c>
      <c r="S101" s="238" t="e">
        <f>IF(ISNUMBER(Regressions!U111),ROUND(Regressions!U111, 1), NA())</f>
        <v>#N/A</v>
      </c>
    </row>
    <row xmlns:x14ac="http://schemas.microsoft.com/office/spreadsheetml/2009/9/ac" r="102" x14ac:dyDescent="0.2">
      <c r="A102" s="334" t="str">
        <f>IF(ISBLANK(Regressions!A112), " ", Regressions!A112)</f>
        <v>Democratic Republic of the Congo</v>
      </c>
      <c r="B102" s="335">
        <f>IF(ISBLANK(Regressions!B112), " ", Regressions!B112)</f>
        <v>2005</v>
      </c>
      <c r="C102" s="340" t="str">
        <f>IF(ISBLANK(Regressions!C112), " ", Regressions!C112)</f>
        <v>Pre-primary</v>
      </c>
      <c r="D102" s="336">
        <f>IF(ISBLANK(Regressions!D112), " ", Regressions!D112)</f>
        <v>5588044</v>
      </c>
      <c r="E102" s="215" t="e">
        <f>IF(ISNUMBER(Regressions!E112),ROUND(Regressions!E112, 1), NA())</f>
        <v>#N/A</v>
      </c>
      <c r="F102" s="337" t="e">
        <f>IF(ISNUMBER(Regressions!F112),ROUND(Regressions!F112, 1), NA())</f>
        <v>#N/A</v>
      </c>
      <c r="G102" s="237" t="e">
        <f>IF(ISNUMBER(Regressions!G112),ROUND(Regressions!G112, 1), NA())</f>
        <v>#N/A</v>
      </c>
      <c r="H102" s="338" t="e">
        <f>IF(ISNUMBER(Regressions!H112),ROUND(Regressions!H112, 1), NA())</f>
        <v>#N/A</v>
      </c>
      <c r="I102" s="238" t="e">
        <f>IF(ISNUMBER(Regressions!I112),ROUND(Regressions!I112, 1), NA())</f>
        <v>#N/A</v>
      </c>
      <c r="J102" s="339" t="e">
        <f>IF(ISNUMBER(Regressions!K112),ROUND(Regressions!K112, 1), NA())</f>
        <v>#N/A</v>
      </c>
      <c r="K102" s="337" t="e">
        <f>IF(ISNUMBER(Regressions!L112),ROUND(Regressions!L112, 1), NA())</f>
        <v>#N/A</v>
      </c>
      <c r="L102" s="239" t="e">
        <f>IF(ISNUMBER(Regressions!M112),ROUND(Regressions!M112, 1), NA())</f>
        <v>#N/A</v>
      </c>
      <c r="M102" s="338" t="e">
        <f>IF(ISNUMBER(Regressions!N112),ROUND(Regressions!N112, 1), NA())</f>
        <v>#N/A</v>
      </c>
      <c r="N102" s="238" t="e">
        <f>IF(ISNUMBER(Regressions!O112),ROUND(Regressions!O112, 1), NA())</f>
        <v>#N/A</v>
      </c>
      <c r="O102" s="339" t="e">
        <f>IF(ISNUMBER(Regressions!Q112),ROUND(Regressions!Q112, 1), NA())</f>
        <v>#N/A</v>
      </c>
      <c r="P102" s="337" t="e">
        <f>IF(ISNUMBER(Regressions!R112),ROUND(Regressions!R112, 1), NA())</f>
        <v>#N/A</v>
      </c>
      <c r="Q102" s="216" t="e">
        <f>IF(ISNUMBER(Regressions!S112),ROUND(Regressions!S112, 1), NA())</f>
        <v>#N/A</v>
      </c>
      <c r="R102" s="338" t="e">
        <f>IF(ISNUMBER(Regressions!T112),ROUND(Regressions!T112, 1), NA())</f>
        <v>#N/A</v>
      </c>
      <c r="S102" s="238" t="e">
        <f>IF(ISNUMBER(Regressions!U112),ROUND(Regressions!U112, 1), NA())</f>
        <v>#N/A</v>
      </c>
    </row>
    <row xmlns:x14ac="http://schemas.microsoft.com/office/spreadsheetml/2009/9/ac" r="103" x14ac:dyDescent="0.2">
      <c r="A103" s="334" t="str">
        <f>IF(ISBLANK(Regressions!A113), " ", Regressions!A113)</f>
        <v>Democratic Republic of the Congo</v>
      </c>
      <c r="B103" s="335">
        <f>IF(ISBLANK(Regressions!B113), " ", Regressions!B113)</f>
        <v>2006</v>
      </c>
      <c r="C103" s="340" t="str">
        <f>IF(ISBLANK(Regressions!C113), " ", Regressions!C113)</f>
        <v>Pre-primary</v>
      </c>
      <c r="D103" s="336">
        <f>IF(ISBLANK(Regressions!D113), " ", Regressions!D113)</f>
        <v>5774542</v>
      </c>
      <c r="E103" s="215" t="e">
        <f>IF(ISNUMBER(Regressions!E113),ROUND(Regressions!E113, 1), NA())</f>
        <v>#N/A</v>
      </c>
      <c r="F103" s="337" t="e">
        <f>IF(ISNUMBER(Regressions!F113),ROUND(Regressions!F113, 1), NA())</f>
        <v>#N/A</v>
      </c>
      <c r="G103" s="237" t="e">
        <f>IF(ISNUMBER(Regressions!G113),ROUND(Regressions!G113, 1), NA())</f>
        <v>#N/A</v>
      </c>
      <c r="H103" s="338" t="e">
        <f>IF(ISNUMBER(Regressions!H113),ROUND(Regressions!H113, 1), NA())</f>
        <v>#N/A</v>
      </c>
      <c r="I103" s="238" t="e">
        <f>IF(ISNUMBER(Regressions!I113),ROUND(Regressions!I113, 1), NA())</f>
        <v>#N/A</v>
      </c>
      <c r="J103" s="339" t="e">
        <f>IF(ISNUMBER(Regressions!K113),ROUND(Regressions!K113, 1), NA())</f>
        <v>#N/A</v>
      </c>
      <c r="K103" s="337" t="e">
        <f>IF(ISNUMBER(Regressions!L113),ROUND(Regressions!L113, 1), NA())</f>
        <v>#N/A</v>
      </c>
      <c r="L103" s="239" t="e">
        <f>IF(ISNUMBER(Regressions!M113),ROUND(Regressions!M113, 1), NA())</f>
        <v>#N/A</v>
      </c>
      <c r="M103" s="338" t="e">
        <f>IF(ISNUMBER(Regressions!N113),ROUND(Regressions!N113, 1), NA())</f>
        <v>#N/A</v>
      </c>
      <c r="N103" s="238" t="e">
        <f>IF(ISNUMBER(Regressions!O113),ROUND(Regressions!O113, 1), NA())</f>
        <v>#N/A</v>
      </c>
      <c r="O103" s="339" t="e">
        <f>IF(ISNUMBER(Regressions!Q113),ROUND(Regressions!Q113, 1), NA())</f>
        <v>#N/A</v>
      </c>
      <c r="P103" s="337" t="e">
        <f>IF(ISNUMBER(Regressions!R113),ROUND(Regressions!R113, 1), NA())</f>
        <v>#N/A</v>
      </c>
      <c r="Q103" s="216" t="e">
        <f>IF(ISNUMBER(Regressions!S113),ROUND(Regressions!S113, 1), NA())</f>
        <v>#N/A</v>
      </c>
      <c r="R103" s="338" t="e">
        <f>IF(ISNUMBER(Regressions!T113),ROUND(Regressions!T113, 1), NA())</f>
        <v>#N/A</v>
      </c>
      <c r="S103" s="238" t="e">
        <f>IF(ISNUMBER(Regressions!U113),ROUND(Regressions!U113, 1), NA())</f>
        <v>#N/A</v>
      </c>
    </row>
    <row xmlns:x14ac="http://schemas.microsoft.com/office/spreadsheetml/2009/9/ac" r="104" x14ac:dyDescent="0.2">
      <c r="A104" s="334" t="str">
        <f>IF(ISBLANK(Regressions!A114), " ", Regressions!A114)</f>
        <v>Democratic Republic of the Congo</v>
      </c>
      <c r="B104" s="335">
        <f>IF(ISBLANK(Regressions!B114), " ", Regressions!B114)</f>
        <v>2007</v>
      </c>
      <c r="C104" s="340" t="str">
        <f>IF(ISBLANK(Regressions!C114), " ", Regressions!C114)</f>
        <v>Pre-primary</v>
      </c>
      <c r="D104" s="336">
        <f>IF(ISBLANK(Regressions!D114), " ", Regressions!D114)</f>
        <v>5965357</v>
      </c>
      <c r="E104" s="215" t="e">
        <f>IF(ISNUMBER(Regressions!E114),ROUND(Regressions!E114, 1), NA())</f>
        <v>#N/A</v>
      </c>
      <c r="F104" s="337" t="e">
        <f>IF(ISNUMBER(Regressions!F114),ROUND(Regressions!F114, 1), NA())</f>
        <v>#N/A</v>
      </c>
      <c r="G104" s="237" t="e">
        <f>IF(ISNUMBER(Regressions!G114),ROUND(Regressions!G114, 1), NA())</f>
        <v>#N/A</v>
      </c>
      <c r="H104" s="338" t="e">
        <f>IF(ISNUMBER(Regressions!H114),ROUND(Regressions!H114, 1), NA())</f>
        <v>#N/A</v>
      </c>
      <c r="I104" s="238" t="e">
        <f>IF(ISNUMBER(Regressions!I114),ROUND(Regressions!I114, 1), NA())</f>
        <v>#N/A</v>
      </c>
      <c r="J104" s="339" t="e">
        <f>IF(ISNUMBER(Regressions!K114),ROUND(Regressions!K114, 1), NA())</f>
        <v>#N/A</v>
      </c>
      <c r="K104" s="337" t="e">
        <f>IF(ISNUMBER(Regressions!L114),ROUND(Regressions!L114, 1), NA())</f>
        <v>#N/A</v>
      </c>
      <c r="L104" s="239" t="e">
        <f>IF(ISNUMBER(Regressions!M114),ROUND(Regressions!M114, 1), NA())</f>
        <v>#N/A</v>
      </c>
      <c r="M104" s="338" t="e">
        <f>IF(ISNUMBER(Regressions!N114),ROUND(Regressions!N114, 1), NA())</f>
        <v>#N/A</v>
      </c>
      <c r="N104" s="238" t="e">
        <f>IF(ISNUMBER(Regressions!O114),ROUND(Regressions!O114, 1), NA())</f>
        <v>#N/A</v>
      </c>
      <c r="O104" s="339" t="e">
        <f>IF(ISNUMBER(Regressions!Q114),ROUND(Regressions!Q114, 1), NA())</f>
        <v>#N/A</v>
      </c>
      <c r="P104" s="337" t="e">
        <f>IF(ISNUMBER(Regressions!R114),ROUND(Regressions!R114, 1), NA())</f>
        <v>#N/A</v>
      </c>
      <c r="Q104" s="216" t="e">
        <f>IF(ISNUMBER(Regressions!S114),ROUND(Regressions!S114, 1), NA())</f>
        <v>#N/A</v>
      </c>
      <c r="R104" s="338" t="e">
        <f>IF(ISNUMBER(Regressions!T114),ROUND(Regressions!T114, 1), NA())</f>
        <v>#N/A</v>
      </c>
      <c r="S104" s="238" t="e">
        <f>IF(ISNUMBER(Regressions!U114),ROUND(Regressions!U114, 1), NA())</f>
        <v>#N/A</v>
      </c>
    </row>
    <row xmlns:x14ac="http://schemas.microsoft.com/office/spreadsheetml/2009/9/ac" r="105" x14ac:dyDescent="0.2">
      <c r="A105" s="334" t="str">
        <f>IF(ISBLANK(Regressions!A115), " ", Regressions!A115)</f>
        <v>Democratic Republic of the Congo</v>
      </c>
      <c r="B105" s="335">
        <f>IF(ISBLANK(Regressions!B115), " ", Regressions!B115)</f>
        <v>2008</v>
      </c>
      <c r="C105" s="340" t="str">
        <f>IF(ISBLANK(Regressions!C115), " ", Regressions!C115)</f>
        <v>Pre-primary</v>
      </c>
      <c r="D105" s="336">
        <f>IF(ISBLANK(Regressions!D115), " ", Regressions!D115)</f>
        <v>6156141</v>
      </c>
      <c r="E105" s="215" t="e">
        <f>IF(ISNUMBER(Regressions!E115),ROUND(Regressions!E115, 1), NA())</f>
        <v>#N/A</v>
      </c>
      <c r="F105" s="337" t="e">
        <f>IF(ISNUMBER(Regressions!F115),ROUND(Regressions!F115, 1), NA())</f>
        <v>#N/A</v>
      </c>
      <c r="G105" s="237" t="e">
        <f>IF(ISNUMBER(Regressions!G115),ROUND(Regressions!G115, 1), NA())</f>
        <v>#N/A</v>
      </c>
      <c r="H105" s="338" t="e">
        <f>IF(ISNUMBER(Regressions!H115),ROUND(Regressions!H115, 1), NA())</f>
        <v>#N/A</v>
      </c>
      <c r="I105" s="238" t="e">
        <f>IF(ISNUMBER(Regressions!I115),ROUND(Regressions!I115, 1), NA())</f>
        <v>#N/A</v>
      </c>
      <c r="J105" s="339" t="e">
        <f>IF(ISNUMBER(Regressions!K115),ROUND(Regressions!K115, 1), NA())</f>
        <v>#N/A</v>
      </c>
      <c r="K105" s="337" t="e">
        <f>IF(ISNUMBER(Regressions!L115),ROUND(Regressions!L115, 1), NA())</f>
        <v>#N/A</v>
      </c>
      <c r="L105" s="239" t="e">
        <f>IF(ISNUMBER(Regressions!M115),ROUND(Regressions!M115, 1), NA())</f>
        <v>#N/A</v>
      </c>
      <c r="M105" s="338" t="e">
        <f>IF(ISNUMBER(Regressions!N115),ROUND(Regressions!N115, 1), NA())</f>
        <v>#N/A</v>
      </c>
      <c r="N105" s="238" t="e">
        <f>IF(ISNUMBER(Regressions!O115),ROUND(Regressions!O115, 1), NA())</f>
        <v>#N/A</v>
      </c>
      <c r="O105" s="339" t="e">
        <f>IF(ISNUMBER(Regressions!Q115),ROUND(Regressions!Q115, 1), NA())</f>
        <v>#N/A</v>
      </c>
      <c r="P105" s="337" t="e">
        <f>IF(ISNUMBER(Regressions!R115),ROUND(Regressions!R115, 1), NA())</f>
        <v>#N/A</v>
      </c>
      <c r="Q105" s="216" t="e">
        <f>IF(ISNUMBER(Regressions!S115),ROUND(Regressions!S115, 1), NA())</f>
        <v>#N/A</v>
      </c>
      <c r="R105" s="338" t="e">
        <f>IF(ISNUMBER(Regressions!T115),ROUND(Regressions!T115, 1), NA())</f>
        <v>#N/A</v>
      </c>
      <c r="S105" s="238" t="e">
        <f>IF(ISNUMBER(Regressions!U115),ROUND(Regressions!U115, 1), NA())</f>
        <v>#N/A</v>
      </c>
    </row>
    <row xmlns:x14ac="http://schemas.microsoft.com/office/spreadsheetml/2009/9/ac" r="106" x14ac:dyDescent="0.2">
      <c r="A106" s="334" t="str">
        <f>IF(ISBLANK(Regressions!A116), " ", Regressions!A116)</f>
        <v>Democratic Republic of the Congo</v>
      </c>
      <c r="B106" s="335">
        <f>IF(ISBLANK(Regressions!B116), " ", Regressions!B116)</f>
        <v>2009</v>
      </c>
      <c r="C106" s="340" t="str">
        <f>IF(ISBLANK(Regressions!C116), " ", Regressions!C116)</f>
        <v>Pre-primary</v>
      </c>
      <c r="D106" s="336">
        <f>IF(ISBLANK(Regressions!D116), " ", Regressions!D116)</f>
        <v>6355087</v>
      </c>
      <c r="E106" s="215" t="e">
        <f>IF(ISNUMBER(Regressions!E116),ROUND(Regressions!E116, 1), NA())</f>
        <v>#N/A</v>
      </c>
      <c r="F106" s="337" t="e">
        <f>IF(ISNUMBER(Regressions!F116),ROUND(Regressions!F116, 1), NA())</f>
        <v>#N/A</v>
      </c>
      <c r="G106" s="237" t="e">
        <f>IF(ISNUMBER(Regressions!G116),ROUND(Regressions!G116, 1), NA())</f>
        <v>#N/A</v>
      </c>
      <c r="H106" s="338" t="e">
        <f>IF(ISNUMBER(Regressions!H116),ROUND(Regressions!H116, 1), NA())</f>
        <v>#N/A</v>
      </c>
      <c r="I106" s="238" t="e">
        <f>IF(ISNUMBER(Regressions!I116),ROUND(Regressions!I116, 1), NA())</f>
        <v>#N/A</v>
      </c>
      <c r="J106" s="339" t="e">
        <f>IF(ISNUMBER(Regressions!K116),ROUND(Regressions!K116, 1), NA())</f>
        <v>#N/A</v>
      </c>
      <c r="K106" s="337" t="e">
        <f>IF(ISNUMBER(Regressions!L116),ROUND(Regressions!L116, 1), NA())</f>
        <v>#N/A</v>
      </c>
      <c r="L106" s="239" t="e">
        <f>IF(ISNUMBER(Regressions!M116),ROUND(Regressions!M116, 1), NA())</f>
        <v>#N/A</v>
      </c>
      <c r="M106" s="338" t="e">
        <f>IF(ISNUMBER(Regressions!N116),ROUND(Regressions!N116, 1), NA())</f>
        <v>#N/A</v>
      </c>
      <c r="N106" s="238" t="e">
        <f>IF(ISNUMBER(Regressions!O116),ROUND(Regressions!O116, 1), NA())</f>
        <v>#N/A</v>
      </c>
      <c r="O106" s="339" t="e">
        <f>IF(ISNUMBER(Regressions!Q116),ROUND(Regressions!Q116, 1), NA())</f>
        <v>#N/A</v>
      </c>
      <c r="P106" s="337" t="e">
        <f>IF(ISNUMBER(Regressions!R116),ROUND(Regressions!R116, 1), NA())</f>
        <v>#N/A</v>
      </c>
      <c r="Q106" s="216" t="e">
        <f>IF(ISNUMBER(Regressions!S116),ROUND(Regressions!S116, 1), NA())</f>
        <v>#N/A</v>
      </c>
      <c r="R106" s="338" t="e">
        <f>IF(ISNUMBER(Regressions!T116),ROUND(Regressions!T116, 1), NA())</f>
        <v>#N/A</v>
      </c>
      <c r="S106" s="238" t="e">
        <f>IF(ISNUMBER(Regressions!U116),ROUND(Regressions!U116, 1), NA())</f>
        <v>#N/A</v>
      </c>
    </row>
    <row xmlns:x14ac="http://schemas.microsoft.com/office/spreadsheetml/2009/9/ac" r="107" x14ac:dyDescent="0.2">
      <c r="A107" s="334" t="str">
        <f>IF(ISBLANK(Regressions!A117), " ", Regressions!A117)</f>
        <v>Democratic Republic of the Congo</v>
      </c>
      <c r="B107" s="335">
        <f>IF(ISBLANK(Regressions!B117), " ", Regressions!B117)</f>
        <v>2010</v>
      </c>
      <c r="C107" s="340" t="str">
        <f>IF(ISBLANK(Regressions!C117), " ", Regressions!C117)</f>
        <v>Pre-primary</v>
      </c>
      <c r="D107" s="336">
        <f>IF(ISBLANK(Regressions!D117), " ", Regressions!D117)</f>
        <v>6580407</v>
      </c>
      <c r="E107" s="215" t="e">
        <f>IF(ISNUMBER(Regressions!E117),ROUND(Regressions!E117, 1), NA())</f>
        <v>#N/A</v>
      </c>
      <c r="F107" s="337" t="e">
        <f>IF(ISNUMBER(Regressions!F117),ROUND(Regressions!F117, 1), NA())</f>
        <v>#N/A</v>
      </c>
      <c r="G107" s="237" t="e">
        <f>IF(ISNUMBER(Regressions!G117),ROUND(Regressions!G117, 1), NA())</f>
        <v>#N/A</v>
      </c>
      <c r="H107" s="338" t="e">
        <f>IF(ISNUMBER(Regressions!H117),ROUND(Regressions!H117, 1), NA())</f>
        <v>#N/A</v>
      </c>
      <c r="I107" s="238" t="e">
        <f>IF(ISNUMBER(Regressions!I117),ROUND(Regressions!I117, 1), NA())</f>
        <v>#N/A</v>
      </c>
      <c r="J107" s="339" t="e">
        <f>IF(ISNUMBER(Regressions!K117),ROUND(Regressions!K117, 1), NA())</f>
        <v>#N/A</v>
      </c>
      <c r="K107" s="337" t="e">
        <f>IF(ISNUMBER(Regressions!L117),ROUND(Regressions!L117, 1), NA())</f>
        <v>#N/A</v>
      </c>
      <c r="L107" s="239" t="e">
        <f>IF(ISNUMBER(Regressions!M117),ROUND(Regressions!M117, 1), NA())</f>
        <v>#N/A</v>
      </c>
      <c r="M107" s="338" t="e">
        <f>IF(ISNUMBER(Regressions!N117),ROUND(Regressions!N117, 1), NA())</f>
        <v>#N/A</v>
      </c>
      <c r="N107" s="238" t="e">
        <f>IF(ISNUMBER(Regressions!O117),ROUND(Regressions!O117, 1), NA())</f>
        <v>#N/A</v>
      </c>
      <c r="O107" s="339" t="e">
        <f>IF(ISNUMBER(Regressions!Q117),ROUND(Regressions!Q117, 1), NA())</f>
        <v>#N/A</v>
      </c>
      <c r="P107" s="337" t="e">
        <f>IF(ISNUMBER(Regressions!R117),ROUND(Regressions!R117, 1), NA())</f>
        <v>#N/A</v>
      </c>
      <c r="Q107" s="216" t="e">
        <f>IF(ISNUMBER(Regressions!S117),ROUND(Regressions!S117, 1), NA())</f>
        <v>#N/A</v>
      </c>
      <c r="R107" s="338" t="e">
        <f>IF(ISNUMBER(Regressions!T117),ROUND(Regressions!T117, 1), NA())</f>
        <v>#N/A</v>
      </c>
      <c r="S107" s="238" t="e">
        <f>IF(ISNUMBER(Regressions!U117),ROUND(Regressions!U117, 1), NA())</f>
        <v>#N/A</v>
      </c>
    </row>
    <row xmlns:x14ac="http://schemas.microsoft.com/office/spreadsheetml/2009/9/ac" r="108" x14ac:dyDescent="0.2">
      <c r="A108" s="334" t="str">
        <f>IF(ISBLANK(Regressions!A118), " ", Regressions!A118)</f>
        <v>Democratic Republic of the Congo</v>
      </c>
      <c r="B108" s="335">
        <f>IF(ISBLANK(Regressions!B118), " ", Regressions!B118)</f>
        <v>2011</v>
      </c>
      <c r="C108" s="340" t="str">
        <f>IF(ISBLANK(Regressions!C118), " ", Regressions!C118)</f>
        <v>Pre-primary</v>
      </c>
      <c r="D108" s="336">
        <f>IF(ISBLANK(Regressions!D118), " ", Regressions!D118)</f>
        <v>6831270</v>
      </c>
      <c r="E108" s="215" t="e">
        <f>IF(ISNUMBER(Regressions!E118),ROUND(Regressions!E118, 1), NA())</f>
        <v>#N/A</v>
      </c>
      <c r="F108" s="337" t="e">
        <f>IF(ISNUMBER(Regressions!F118),ROUND(Regressions!F118, 1), NA())</f>
        <v>#N/A</v>
      </c>
      <c r="G108" s="237" t="e">
        <f>IF(ISNUMBER(Regressions!G118),ROUND(Regressions!G118, 1), NA())</f>
        <v>#N/A</v>
      </c>
      <c r="H108" s="338" t="e">
        <f>IF(ISNUMBER(Regressions!H118),ROUND(Regressions!H118, 1), NA())</f>
        <v>#N/A</v>
      </c>
      <c r="I108" s="238" t="e">
        <f>IF(ISNUMBER(Regressions!I118),ROUND(Regressions!I118, 1), NA())</f>
        <v>#N/A</v>
      </c>
      <c r="J108" s="339" t="e">
        <f>IF(ISNUMBER(Regressions!K118),ROUND(Regressions!K118, 1), NA())</f>
        <v>#N/A</v>
      </c>
      <c r="K108" s="337" t="e">
        <f>IF(ISNUMBER(Regressions!L118),ROUND(Regressions!L118, 1), NA())</f>
        <v>#N/A</v>
      </c>
      <c r="L108" s="239" t="e">
        <f>IF(ISNUMBER(Regressions!M118),ROUND(Regressions!M118, 1), NA())</f>
        <v>#N/A</v>
      </c>
      <c r="M108" s="338" t="e">
        <f>IF(ISNUMBER(Regressions!N118),ROUND(Regressions!N118, 1), NA())</f>
        <v>#N/A</v>
      </c>
      <c r="N108" s="238" t="e">
        <f>IF(ISNUMBER(Regressions!O118),ROUND(Regressions!O118, 1), NA())</f>
        <v>#N/A</v>
      </c>
      <c r="O108" s="339" t="e">
        <f>IF(ISNUMBER(Regressions!Q118),ROUND(Regressions!Q118, 1), NA())</f>
        <v>#N/A</v>
      </c>
      <c r="P108" s="337" t="e">
        <f>IF(ISNUMBER(Regressions!R118),ROUND(Regressions!R118, 1), NA())</f>
        <v>#N/A</v>
      </c>
      <c r="Q108" s="216" t="e">
        <f>IF(ISNUMBER(Regressions!S118),ROUND(Regressions!S118, 1), NA())</f>
        <v>#N/A</v>
      </c>
      <c r="R108" s="338" t="e">
        <f>IF(ISNUMBER(Regressions!T118),ROUND(Regressions!T118, 1), NA())</f>
        <v>#N/A</v>
      </c>
      <c r="S108" s="238" t="e">
        <f>IF(ISNUMBER(Regressions!U118),ROUND(Regressions!U118, 1), NA())</f>
        <v>#N/A</v>
      </c>
    </row>
    <row xmlns:x14ac="http://schemas.microsoft.com/office/spreadsheetml/2009/9/ac" r="109" x14ac:dyDescent="0.2">
      <c r="A109" s="334" t="str">
        <f>IF(ISBLANK(Regressions!A119), " ", Regressions!A119)</f>
        <v>Democratic Republic of the Congo</v>
      </c>
      <c r="B109" s="335">
        <f>IF(ISBLANK(Regressions!B119), " ", Regressions!B119)</f>
        <v>2012</v>
      </c>
      <c r="C109" s="340" t="str">
        <f>IF(ISBLANK(Regressions!C119), " ", Regressions!C119)</f>
        <v>Pre-primary</v>
      </c>
      <c r="D109" s="336">
        <f>IF(ISBLANK(Regressions!D119), " ", Regressions!D119)</f>
        <v>7100302</v>
      </c>
      <c r="E109" s="215" t="e">
        <f>IF(ISNUMBER(Regressions!E119),ROUND(Regressions!E119, 1), NA())</f>
        <v>#N/A</v>
      </c>
      <c r="F109" s="337" t="e">
        <f>IF(ISNUMBER(Regressions!F119),ROUND(Regressions!F119, 1), NA())</f>
        <v>#N/A</v>
      </c>
      <c r="G109" s="237" t="e">
        <f>IF(ISNUMBER(Regressions!G119),ROUND(Regressions!G119, 1), NA())</f>
        <v>#N/A</v>
      </c>
      <c r="H109" s="338" t="e">
        <f>IF(ISNUMBER(Regressions!H119),ROUND(Regressions!H119, 1), NA())</f>
        <v>#N/A</v>
      </c>
      <c r="I109" s="238" t="e">
        <f>IF(ISNUMBER(Regressions!I119),ROUND(Regressions!I119, 1), NA())</f>
        <v>#N/A</v>
      </c>
      <c r="J109" s="339" t="e">
        <f>IF(ISNUMBER(Regressions!K119),ROUND(Regressions!K119, 1), NA())</f>
        <v>#N/A</v>
      </c>
      <c r="K109" s="337" t="e">
        <f>IF(ISNUMBER(Regressions!L119),ROUND(Regressions!L119, 1), NA())</f>
        <v>#N/A</v>
      </c>
      <c r="L109" s="239" t="e">
        <f>IF(ISNUMBER(Regressions!M119),ROUND(Regressions!M119, 1), NA())</f>
        <v>#N/A</v>
      </c>
      <c r="M109" s="338" t="e">
        <f>IF(ISNUMBER(Regressions!N119),ROUND(Regressions!N119, 1), NA())</f>
        <v>#N/A</v>
      </c>
      <c r="N109" s="238" t="e">
        <f>IF(ISNUMBER(Regressions!O119),ROUND(Regressions!O119, 1), NA())</f>
        <v>#N/A</v>
      </c>
      <c r="O109" s="339" t="e">
        <f>IF(ISNUMBER(Regressions!Q119),ROUND(Regressions!Q119, 1), NA())</f>
        <v>#N/A</v>
      </c>
      <c r="P109" s="337" t="e">
        <f>IF(ISNUMBER(Regressions!R119),ROUND(Regressions!R119, 1), NA())</f>
        <v>#N/A</v>
      </c>
      <c r="Q109" s="216" t="e">
        <f>IF(ISNUMBER(Regressions!S119),ROUND(Regressions!S119, 1), NA())</f>
        <v>#N/A</v>
      </c>
      <c r="R109" s="338" t="e">
        <f>IF(ISNUMBER(Regressions!T119),ROUND(Regressions!T119, 1), NA())</f>
        <v>#N/A</v>
      </c>
      <c r="S109" s="238" t="e">
        <f>IF(ISNUMBER(Regressions!U119),ROUND(Regressions!U119, 1), NA())</f>
        <v>#N/A</v>
      </c>
    </row>
    <row xmlns:x14ac="http://schemas.microsoft.com/office/spreadsheetml/2009/9/ac" r="110" x14ac:dyDescent="0.2">
      <c r="A110" s="334" t="str">
        <f>IF(ISBLANK(Regressions!A120), " ", Regressions!A120)</f>
        <v>Democratic Republic of the Congo</v>
      </c>
      <c r="B110" s="335">
        <f>IF(ISBLANK(Regressions!B120), " ", Regressions!B120)</f>
        <v>2013</v>
      </c>
      <c r="C110" s="340" t="str">
        <f>IF(ISBLANK(Regressions!C120), " ", Regressions!C120)</f>
        <v>Pre-primary</v>
      </c>
      <c r="D110" s="336">
        <f>IF(ISBLANK(Regressions!D120), " ", Regressions!D120)</f>
        <v>7375219</v>
      </c>
      <c r="E110" s="215" t="e">
        <f>IF(ISNUMBER(Regressions!E120),ROUND(Regressions!E120, 1), NA())</f>
        <v>#N/A</v>
      </c>
      <c r="F110" s="337" t="e">
        <f>IF(ISNUMBER(Regressions!F120),ROUND(Regressions!F120, 1), NA())</f>
        <v>#N/A</v>
      </c>
      <c r="G110" s="237" t="e">
        <f>IF(ISNUMBER(Regressions!G120),ROUND(Regressions!G120, 1), NA())</f>
        <v>#N/A</v>
      </c>
      <c r="H110" s="338" t="e">
        <f>IF(ISNUMBER(Regressions!H120),ROUND(Regressions!H120, 1), NA())</f>
        <v>#N/A</v>
      </c>
      <c r="I110" s="238" t="e">
        <f>IF(ISNUMBER(Regressions!I120),ROUND(Regressions!I120, 1), NA())</f>
        <v>#N/A</v>
      </c>
      <c r="J110" s="339" t="e">
        <f>IF(ISNUMBER(Regressions!K120),ROUND(Regressions!K120, 1), NA())</f>
        <v>#N/A</v>
      </c>
      <c r="K110" s="337" t="e">
        <f>IF(ISNUMBER(Regressions!L120),ROUND(Regressions!L120, 1), NA())</f>
        <v>#N/A</v>
      </c>
      <c r="L110" s="239" t="e">
        <f>IF(ISNUMBER(Regressions!M120),ROUND(Regressions!M120, 1), NA())</f>
        <v>#N/A</v>
      </c>
      <c r="M110" s="338" t="e">
        <f>IF(ISNUMBER(Regressions!N120),ROUND(Regressions!N120, 1), NA())</f>
        <v>#N/A</v>
      </c>
      <c r="N110" s="238" t="e">
        <f>IF(ISNUMBER(Regressions!O120),ROUND(Regressions!O120, 1), NA())</f>
        <v>#N/A</v>
      </c>
      <c r="O110" s="339" t="e">
        <f>IF(ISNUMBER(Regressions!Q120),ROUND(Regressions!Q120, 1), NA())</f>
        <v>#N/A</v>
      </c>
      <c r="P110" s="337" t="e">
        <f>IF(ISNUMBER(Regressions!R120),ROUND(Regressions!R120, 1), NA())</f>
        <v>#N/A</v>
      </c>
      <c r="Q110" s="216" t="e">
        <f>IF(ISNUMBER(Regressions!S120),ROUND(Regressions!S120, 1), NA())</f>
        <v>#N/A</v>
      </c>
      <c r="R110" s="338" t="e">
        <f>IF(ISNUMBER(Regressions!T120),ROUND(Regressions!T120, 1), NA())</f>
        <v>#N/A</v>
      </c>
      <c r="S110" s="238" t="e">
        <f>IF(ISNUMBER(Regressions!U120),ROUND(Regressions!U120, 1), NA())</f>
        <v>#N/A</v>
      </c>
    </row>
    <row xmlns:x14ac="http://schemas.microsoft.com/office/spreadsheetml/2009/9/ac" r="111" x14ac:dyDescent="0.2">
      <c r="A111" s="334" t="str">
        <f>IF(ISBLANK(Regressions!A121), " ", Regressions!A121)</f>
        <v>Democratic Republic of the Congo</v>
      </c>
      <c r="B111" s="335">
        <f>IF(ISBLANK(Regressions!B121), " ", Regressions!B121)</f>
        <v>2014</v>
      </c>
      <c r="C111" s="340" t="str">
        <f>IF(ISBLANK(Regressions!C121), " ", Regressions!C121)</f>
        <v>Pre-primary</v>
      </c>
      <c r="D111" s="336">
        <f>IF(ISBLANK(Regressions!D121), " ", Regressions!D121)</f>
        <v>7662240</v>
      </c>
      <c r="E111" s="215" t="e">
        <f>IF(ISNUMBER(Regressions!E121),ROUND(Regressions!E121, 1), NA())</f>
        <v>#N/A</v>
      </c>
      <c r="F111" s="337" t="e">
        <f>IF(ISNUMBER(Regressions!F121),ROUND(Regressions!F121, 1), NA())</f>
        <v>#N/A</v>
      </c>
      <c r="G111" s="237" t="e">
        <f>IF(ISNUMBER(Regressions!G121),ROUND(Regressions!G121, 1), NA())</f>
        <v>#N/A</v>
      </c>
      <c r="H111" s="338" t="e">
        <f>IF(ISNUMBER(Regressions!H121),ROUND(Regressions!H121, 1), NA())</f>
        <v>#N/A</v>
      </c>
      <c r="I111" s="238" t="e">
        <f>IF(ISNUMBER(Regressions!I121),ROUND(Regressions!I121, 1), NA())</f>
        <v>#N/A</v>
      </c>
      <c r="J111" s="339" t="e">
        <f>IF(ISNUMBER(Regressions!K121),ROUND(Regressions!K121, 1), NA())</f>
        <v>#N/A</v>
      </c>
      <c r="K111" s="337" t="e">
        <f>IF(ISNUMBER(Regressions!L121),ROUND(Regressions!L121, 1), NA())</f>
        <v>#N/A</v>
      </c>
      <c r="L111" s="239" t="e">
        <f>IF(ISNUMBER(Regressions!M121),ROUND(Regressions!M121, 1), NA())</f>
        <v>#N/A</v>
      </c>
      <c r="M111" s="338" t="e">
        <f>IF(ISNUMBER(Regressions!N121),ROUND(Regressions!N121, 1), NA())</f>
        <v>#N/A</v>
      </c>
      <c r="N111" s="238" t="e">
        <f>IF(ISNUMBER(Regressions!O121),ROUND(Regressions!O121, 1), NA())</f>
        <v>#N/A</v>
      </c>
      <c r="O111" s="339" t="e">
        <f>IF(ISNUMBER(Regressions!Q121),ROUND(Regressions!Q121, 1), NA())</f>
        <v>#N/A</v>
      </c>
      <c r="P111" s="337" t="e">
        <f>IF(ISNUMBER(Regressions!R121),ROUND(Regressions!R121, 1), NA())</f>
        <v>#N/A</v>
      </c>
      <c r="Q111" s="216" t="e">
        <f>IF(ISNUMBER(Regressions!S121),ROUND(Regressions!S121, 1), NA())</f>
        <v>#N/A</v>
      </c>
      <c r="R111" s="338" t="e">
        <f>IF(ISNUMBER(Regressions!T121),ROUND(Regressions!T121, 1), NA())</f>
        <v>#N/A</v>
      </c>
      <c r="S111" s="238" t="e">
        <f>IF(ISNUMBER(Regressions!U121),ROUND(Regressions!U121, 1), NA())</f>
        <v>#N/A</v>
      </c>
    </row>
    <row xmlns:x14ac="http://schemas.microsoft.com/office/spreadsheetml/2009/9/ac" r="112" x14ac:dyDescent="0.2">
      <c r="A112" s="334" t="str">
        <f>IF(ISBLANK(Regressions!A122), " ", Regressions!A122)</f>
        <v>Democratic Republic of the Congo</v>
      </c>
      <c r="B112" s="335">
        <f>IF(ISBLANK(Regressions!B122), " ", Regressions!B122)</f>
        <v>2015</v>
      </c>
      <c r="C112" s="340" t="str">
        <f>IF(ISBLANK(Regressions!C122), " ", Regressions!C122)</f>
        <v>Pre-primary</v>
      </c>
      <c r="D112" s="336">
        <f>IF(ISBLANK(Regressions!D122), " ", Regressions!D122)</f>
        <v>7967405</v>
      </c>
      <c r="E112" s="215" t="e">
        <f>IF(ISNUMBER(Regressions!E122),ROUND(Regressions!E122, 1), NA())</f>
        <v>#N/A</v>
      </c>
      <c r="F112" s="337" t="e">
        <f>IF(ISNUMBER(Regressions!F122),ROUND(Regressions!F122, 1), NA())</f>
        <v>#N/A</v>
      </c>
      <c r="G112" s="237" t="e">
        <f>IF(ISNUMBER(Regressions!G122),ROUND(Regressions!G122, 1), NA())</f>
        <v>#N/A</v>
      </c>
      <c r="H112" s="338" t="e">
        <f>IF(ISNUMBER(Regressions!H122),ROUND(Regressions!H122, 1), NA())</f>
        <v>#N/A</v>
      </c>
      <c r="I112" s="238" t="e">
        <f>IF(ISNUMBER(Regressions!I122),ROUND(Regressions!I122, 1), NA())</f>
        <v>#N/A</v>
      </c>
      <c r="J112" s="339" t="e">
        <f>IF(ISNUMBER(Regressions!K122),ROUND(Regressions!K122, 1), NA())</f>
        <v>#N/A</v>
      </c>
      <c r="K112" s="337" t="e">
        <f>IF(ISNUMBER(Regressions!L122),ROUND(Regressions!L122, 1), NA())</f>
        <v>#N/A</v>
      </c>
      <c r="L112" s="239" t="e">
        <f>IF(ISNUMBER(Regressions!M122),ROUND(Regressions!M122, 1), NA())</f>
        <v>#N/A</v>
      </c>
      <c r="M112" s="338" t="e">
        <f>IF(ISNUMBER(Regressions!N122),ROUND(Regressions!N122, 1), NA())</f>
        <v>#N/A</v>
      </c>
      <c r="N112" s="238" t="e">
        <f>IF(ISNUMBER(Regressions!O122),ROUND(Regressions!O122, 1), NA())</f>
        <v>#N/A</v>
      </c>
      <c r="O112" s="339" t="e">
        <f>IF(ISNUMBER(Regressions!Q122),ROUND(Regressions!Q122, 1), NA())</f>
        <v>#N/A</v>
      </c>
      <c r="P112" s="337" t="e">
        <f>IF(ISNUMBER(Regressions!R122),ROUND(Regressions!R122, 1), NA())</f>
        <v>#N/A</v>
      </c>
      <c r="Q112" s="216" t="e">
        <f>IF(ISNUMBER(Regressions!S122),ROUND(Regressions!S122, 1), NA())</f>
        <v>#N/A</v>
      </c>
      <c r="R112" s="338" t="e">
        <f>IF(ISNUMBER(Regressions!T122),ROUND(Regressions!T122, 1), NA())</f>
        <v>#N/A</v>
      </c>
      <c r="S112" s="238" t="e">
        <f>IF(ISNUMBER(Regressions!U122),ROUND(Regressions!U122, 1), NA())</f>
        <v>#N/A</v>
      </c>
    </row>
    <row xmlns:x14ac="http://schemas.microsoft.com/office/spreadsheetml/2009/9/ac" r="113" x14ac:dyDescent="0.2">
      <c r="A113" s="334" t="str">
        <f>IF(ISBLANK(Regressions!A123), " ", Regressions!A123)</f>
        <v>Democratic Republic of the Congo</v>
      </c>
      <c r="B113" s="335">
        <f>IF(ISBLANK(Regressions!B123), " ", Regressions!B123)</f>
        <v>2016</v>
      </c>
      <c r="C113" s="340" t="str">
        <f>IF(ISBLANK(Regressions!C123), " ", Regressions!C123)</f>
        <v>Pre-primary</v>
      </c>
      <c r="D113" s="336">
        <f>IF(ISBLANK(Regressions!D123), " ", Regressions!D123)</f>
        <v>8273899</v>
      </c>
      <c r="E113" s="215">
        <f>IF(ISNUMBER(Regressions!E123),ROUND(Regressions!E123, 1), NA())</f>
        <v>56</v>
      </c>
      <c r="F113" s="337" t="e">
        <f>IF(ISNUMBER(Regressions!F123),ROUND(Regressions!F123, 1), NA())</f>
        <v>#N/A</v>
      </c>
      <c r="G113" s="237" t="e">
        <f>IF(ISNUMBER(Regressions!G123),ROUND(Regressions!G123, 1), NA())</f>
        <v>#N/A</v>
      </c>
      <c r="H113" s="338" t="e">
        <f>IF(ISNUMBER(Regressions!H123),ROUND(Regressions!H123, 1), NA())</f>
        <v>#N/A</v>
      </c>
      <c r="I113" s="238">
        <f>IF(ISNUMBER(Regressions!I123),ROUND(Regressions!I123, 1), NA())</f>
        <v>44</v>
      </c>
      <c r="J113" s="339">
        <f>IF(ISNUMBER(Regressions!K123),ROUND(Regressions!K123, 1), NA())</f>
        <v>85</v>
      </c>
      <c r="K113" s="337" t="e">
        <f>IF(ISNUMBER(Regressions!L123),ROUND(Regressions!L123, 1), NA())</f>
        <v>#N/A</v>
      </c>
      <c r="L113" s="239" t="e">
        <f>IF(ISNUMBER(Regressions!M123),ROUND(Regressions!M123, 1), NA())</f>
        <v>#N/A</v>
      </c>
      <c r="M113" s="338" t="e">
        <f>IF(ISNUMBER(Regressions!N123),ROUND(Regressions!N123, 1), NA())</f>
        <v>#N/A</v>
      </c>
      <c r="N113" s="238">
        <f>IF(ISNUMBER(Regressions!O123),ROUND(Regressions!O123, 1), NA())</f>
        <v>15</v>
      </c>
      <c r="O113" s="339" t="e">
        <f>IF(ISNUMBER(Regressions!Q123),ROUND(Regressions!Q123, 1), NA())</f>
        <v>#N/A</v>
      </c>
      <c r="P113" s="337" t="e">
        <f>IF(ISNUMBER(Regressions!R123),ROUND(Regressions!R123, 1), NA())</f>
        <v>#N/A</v>
      </c>
      <c r="Q113" s="216" t="e">
        <f>IF(ISNUMBER(Regressions!S123),ROUND(Regressions!S123, 1), NA())</f>
        <v>#N/A</v>
      </c>
      <c r="R113" s="338" t="e">
        <f>IF(ISNUMBER(Regressions!T123),ROUND(Regressions!T123, 1), NA())</f>
        <v>#N/A</v>
      </c>
      <c r="S113" s="238" t="e">
        <f>IF(ISNUMBER(Regressions!U123),ROUND(Regressions!U123, 1), NA())</f>
        <v>#N/A</v>
      </c>
    </row>
    <row xmlns:x14ac="http://schemas.microsoft.com/office/spreadsheetml/2009/9/ac" r="114" x14ac:dyDescent="0.2">
      <c r="A114" s="334" t="str">
        <f>IF(ISBLANK(Regressions!A124), " ", Regressions!A124)</f>
        <v>Democratic Republic of the Congo</v>
      </c>
      <c r="B114" s="335">
        <f>IF(ISBLANK(Regressions!B124), " ", Regressions!B124)</f>
        <v>2017</v>
      </c>
      <c r="C114" s="340" t="str">
        <f>IF(ISBLANK(Regressions!C124), " ", Regressions!C124)</f>
        <v>Pre-primary</v>
      </c>
      <c r="D114" s="336">
        <f>IF(ISBLANK(Regressions!D124), " ", Regressions!D124)</f>
        <v>8571435</v>
      </c>
      <c r="E114" s="215">
        <f>IF(ISNUMBER(Regressions!E124),ROUND(Regressions!E124, 1), NA())</f>
        <v>56</v>
      </c>
      <c r="F114" s="337" t="e">
        <f>IF(ISNUMBER(Regressions!F124),ROUND(Regressions!F124, 1), NA())</f>
        <v>#N/A</v>
      </c>
      <c r="G114" s="237" t="e">
        <f>IF(ISNUMBER(Regressions!G124),ROUND(Regressions!G124, 1), NA())</f>
        <v>#N/A</v>
      </c>
      <c r="H114" s="338" t="e">
        <f>IF(ISNUMBER(Regressions!H124),ROUND(Regressions!H124, 1), NA())</f>
        <v>#N/A</v>
      </c>
      <c r="I114" s="238">
        <f>IF(ISNUMBER(Regressions!I124),ROUND(Regressions!I124, 1), NA())</f>
        <v>44</v>
      </c>
      <c r="J114" s="339">
        <f>IF(ISNUMBER(Regressions!K124),ROUND(Regressions!K124, 1), NA())</f>
        <v>85</v>
      </c>
      <c r="K114" s="337" t="e">
        <f>IF(ISNUMBER(Regressions!L124),ROUND(Regressions!L124, 1), NA())</f>
        <v>#N/A</v>
      </c>
      <c r="L114" s="239" t="e">
        <f>IF(ISNUMBER(Regressions!M124),ROUND(Regressions!M124, 1), NA())</f>
        <v>#N/A</v>
      </c>
      <c r="M114" s="338" t="e">
        <f>IF(ISNUMBER(Regressions!N124),ROUND(Regressions!N124, 1), NA())</f>
        <v>#N/A</v>
      </c>
      <c r="N114" s="238">
        <f>IF(ISNUMBER(Regressions!O124),ROUND(Regressions!O124, 1), NA())</f>
        <v>15</v>
      </c>
      <c r="O114" s="339" t="e">
        <f>IF(ISNUMBER(Regressions!Q124),ROUND(Regressions!Q124, 1), NA())</f>
        <v>#N/A</v>
      </c>
      <c r="P114" s="337" t="e">
        <f>IF(ISNUMBER(Regressions!R124),ROUND(Regressions!R124, 1), NA())</f>
        <v>#N/A</v>
      </c>
      <c r="Q114" s="216" t="e">
        <f>IF(ISNUMBER(Regressions!S124),ROUND(Regressions!S124, 1), NA())</f>
        <v>#N/A</v>
      </c>
      <c r="R114" s="338" t="e">
        <f>IF(ISNUMBER(Regressions!T124),ROUND(Regressions!T124, 1), NA())</f>
        <v>#N/A</v>
      </c>
      <c r="S114" s="238" t="e">
        <f>IF(ISNUMBER(Regressions!U124),ROUND(Regressions!U124, 1), NA())</f>
        <v>#N/A</v>
      </c>
    </row>
    <row xmlns:x14ac="http://schemas.microsoft.com/office/spreadsheetml/2009/9/ac" r="115" x14ac:dyDescent="0.2">
      <c r="A115" s="334" t="str">
        <f>IF(ISBLANK(Regressions!A125), " ", Regressions!A125)</f>
        <v>Democratic Republic of the Congo</v>
      </c>
      <c r="B115" s="335">
        <f>IF(ISBLANK(Regressions!B125), " ", Regressions!B125)</f>
        <v>2018</v>
      </c>
      <c r="C115" s="340" t="str">
        <f>IF(ISBLANK(Regressions!C125), " ", Regressions!C125)</f>
        <v>Pre-primary</v>
      </c>
      <c r="D115" s="336">
        <f>IF(ISBLANK(Regressions!D125), " ", Regressions!D125)</f>
        <v>8851169</v>
      </c>
      <c r="E115" s="215">
        <f>IF(ISNUMBER(Regressions!E125),ROUND(Regressions!E125, 1), NA())</f>
        <v>56</v>
      </c>
      <c r="F115" s="337" t="e">
        <f>IF(ISNUMBER(Regressions!F125),ROUND(Regressions!F125, 1), NA())</f>
        <v>#N/A</v>
      </c>
      <c r="G115" s="237" t="e">
        <f>IF(ISNUMBER(Regressions!G125),ROUND(Regressions!G125, 1), NA())</f>
        <v>#N/A</v>
      </c>
      <c r="H115" s="338" t="e">
        <f>IF(ISNUMBER(Regressions!H125),ROUND(Regressions!H125, 1), NA())</f>
        <v>#N/A</v>
      </c>
      <c r="I115" s="238">
        <f>IF(ISNUMBER(Regressions!I125),ROUND(Regressions!I125, 1), NA())</f>
        <v>44</v>
      </c>
      <c r="J115" s="339">
        <f>IF(ISNUMBER(Regressions!K125),ROUND(Regressions!K125, 1), NA())</f>
        <v>85</v>
      </c>
      <c r="K115" s="337" t="e">
        <f>IF(ISNUMBER(Regressions!L125),ROUND(Regressions!L125, 1), NA())</f>
        <v>#N/A</v>
      </c>
      <c r="L115" s="239" t="e">
        <f>IF(ISNUMBER(Regressions!M125),ROUND(Regressions!M125, 1), NA())</f>
        <v>#N/A</v>
      </c>
      <c r="M115" s="338" t="e">
        <f>IF(ISNUMBER(Regressions!N125),ROUND(Regressions!N125, 1), NA())</f>
        <v>#N/A</v>
      </c>
      <c r="N115" s="238">
        <f>IF(ISNUMBER(Regressions!O125),ROUND(Regressions!O125, 1), NA())</f>
        <v>15</v>
      </c>
      <c r="O115" s="339" t="e">
        <f>IF(ISNUMBER(Regressions!Q125),ROUND(Regressions!Q125, 1), NA())</f>
        <v>#N/A</v>
      </c>
      <c r="P115" s="337" t="e">
        <f>IF(ISNUMBER(Regressions!R125),ROUND(Regressions!R125, 1), NA())</f>
        <v>#N/A</v>
      </c>
      <c r="Q115" s="216" t="e">
        <f>IF(ISNUMBER(Regressions!S125),ROUND(Regressions!S125, 1), NA())</f>
        <v>#N/A</v>
      </c>
      <c r="R115" s="338" t="e">
        <f>IF(ISNUMBER(Regressions!T125),ROUND(Regressions!T125, 1), NA())</f>
        <v>#N/A</v>
      </c>
      <c r="S115" s="238" t="e">
        <f>IF(ISNUMBER(Regressions!U125),ROUND(Regressions!U125, 1), NA())</f>
        <v>#N/A</v>
      </c>
    </row>
    <row xmlns:x14ac="http://schemas.microsoft.com/office/spreadsheetml/2009/9/ac" r="116" x14ac:dyDescent="0.2">
      <c r="A116" s="334" t="str">
        <f>IF(ISBLANK(Regressions!A126), " ", Regressions!A126)</f>
        <v>Democratic Republic of the Congo</v>
      </c>
      <c r="B116" s="335">
        <f>IF(ISBLANK(Regressions!B126), " ", Regressions!B126)</f>
        <v>2019</v>
      </c>
      <c r="C116" s="340" t="str">
        <f>IF(ISBLANK(Regressions!C126), " ", Regressions!C126)</f>
        <v>Pre-primary</v>
      </c>
      <c r="D116" s="336">
        <f>IF(ISBLANK(Regressions!D126), " ", Regressions!D126)</f>
        <v>9115484</v>
      </c>
      <c r="E116" s="215">
        <f>IF(ISNUMBER(Regressions!E126),ROUND(Regressions!E126, 1), NA())</f>
        <v>56</v>
      </c>
      <c r="F116" s="337" t="e">
        <f>IF(ISNUMBER(Regressions!F126),ROUND(Regressions!F126, 1), NA())</f>
        <v>#N/A</v>
      </c>
      <c r="G116" s="237" t="e">
        <f>IF(ISNUMBER(Regressions!G126),ROUND(Regressions!G126, 1), NA())</f>
        <v>#N/A</v>
      </c>
      <c r="H116" s="338" t="e">
        <f>IF(ISNUMBER(Regressions!H126),ROUND(Regressions!H126, 1), NA())</f>
        <v>#N/A</v>
      </c>
      <c r="I116" s="238">
        <f>IF(ISNUMBER(Regressions!I126),ROUND(Regressions!I126, 1), NA())</f>
        <v>44</v>
      </c>
      <c r="J116" s="339">
        <f>IF(ISNUMBER(Regressions!K126),ROUND(Regressions!K126, 1), NA())</f>
        <v>85</v>
      </c>
      <c r="K116" s="337" t="e">
        <f>IF(ISNUMBER(Regressions!L126),ROUND(Regressions!L126, 1), NA())</f>
        <v>#N/A</v>
      </c>
      <c r="L116" s="239" t="e">
        <f>IF(ISNUMBER(Regressions!M126),ROUND(Regressions!M126, 1), NA())</f>
        <v>#N/A</v>
      </c>
      <c r="M116" s="338" t="e">
        <f>IF(ISNUMBER(Regressions!N126),ROUND(Regressions!N126, 1), NA())</f>
        <v>#N/A</v>
      </c>
      <c r="N116" s="238">
        <f>IF(ISNUMBER(Regressions!O126),ROUND(Regressions!O126, 1), NA())</f>
        <v>15</v>
      </c>
      <c r="O116" s="339" t="e">
        <f>IF(ISNUMBER(Regressions!Q126),ROUND(Regressions!Q126, 1), NA())</f>
        <v>#N/A</v>
      </c>
      <c r="P116" s="337" t="e">
        <f>IF(ISNUMBER(Regressions!R126),ROUND(Regressions!R126, 1), NA())</f>
        <v>#N/A</v>
      </c>
      <c r="Q116" s="216" t="e">
        <f>IF(ISNUMBER(Regressions!S126),ROUND(Regressions!S126, 1), NA())</f>
        <v>#N/A</v>
      </c>
      <c r="R116" s="338" t="e">
        <f>IF(ISNUMBER(Regressions!T126),ROUND(Regressions!T126, 1), NA())</f>
        <v>#N/A</v>
      </c>
      <c r="S116" s="238" t="e">
        <f>IF(ISNUMBER(Regressions!U126),ROUND(Regressions!U126, 1), NA())</f>
        <v>#N/A</v>
      </c>
    </row>
    <row xmlns:x14ac="http://schemas.microsoft.com/office/spreadsheetml/2009/9/ac" r="117" x14ac:dyDescent="0.2">
      <c r="A117" s="334" t="str">
        <f>IF(ISBLANK(Regressions!A127), " ", Regressions!A127)</f>
        <v>Democratic Republic of the Congo</v>
      </c>
      <c r="B117" s="335">
        <f>IF(ISBLANK(Regressions!B127), " ", Regressions!B127)</f>
        <v>2020</v>
      </c>
      <c r="C117" s="340" t="str">
        <f>IF(ISBLANK(Regressions!C127), " ", Regressions!C127)</f>
        <v>Pre-primary</v>
      </c>
      <c r="D117" s="336">
        <f>IF(ISBLANK(Regressions!D127), " ", Regressions!D127)</f>
        <v>9398956</v>
      </c>
      <c r="E117" s="215">
        <f>IF(ISNUMBER(Regressions!E127),ROUND(Regressions!E127, 1), NA())</f>
        <v>56</v>
      </c>
      <c r="F117" s="337" t="e">
        <f>IF(ISNUMBER(Regressions!F127),ROUND(Regressions!F127, 1), NA())</f>
        <v>#N/A</v>
      </c>
      <c r="G117" s="237" t="e">
        <f>IF(ISNUMBER(Regressions!G127),ROUND(Regressions!G127, 1), NA())</f>
        <v>#N/A</v>
      </c>
      <c r="H117" s="338" t="e">
        <f>IF(ISNUMBER(Regressions!H127),ROUND(Regressions!H127, 1), NA())</f>
        <v>#N/A</v>
      </c>
      <c r="I117" s="238">
        <f>IF(ISNUMBER(Regressions!I127),ROUND(Regressions!I127, 1), NA())</f>
        <v>44</v>
      </c>
      <c r="J117" s="339">
        <f>IF(ISNUMBER(Regressions!K127),ROUND(Regressions!K127, 1), NA())</f>
        <v>85</v>
      </c>
      <c r="K117" s="337" t="e">
        <f>IF(ISNUMBER(Regressions!L127),ROUND(Regressions!L127, 1), NA())</f>
        <v>#N/A</v>
      </c>
      <c r="L117" s="239" t="e">
        <f>IF(ISNUMBER(Regressions!M127),ROUND(Regressions!M127, 1), NA())</f>
        <v>#N/A</v>
      </c>
      <c r="M117" s="338" t="e">
        <f>IF(ISNUMBER(Regressions!N127),ROUND(Regressions!N127, 1), NA())</f>
        <v>#N/A</v>
      </c>
      <c r="N117" s="238">
        <f>IF(ISNUMBER(Regressions!O127),ROUND(Regressions!O127, 1), NA())</f>
        <v>15</v>
      </c>
      <c r="O117" s="339" t="e">
        <f>IF(ISNUMBER(Regressions!Q127),ROUND(Regressions!Q127, 1), NA())</f>
        <v>#N/A</v>
      </c>
      <c r="P117" s="337" t="e">
        <f>IF(ISNUMBER(Regressions!R127),ROUND(Regressions!R127, 1), NA())</f>
        <v>#N/A</v>
      </c>
      <c r="Q117" s="216" t="e">
        <f>IF(ISNUMBER(Regressions!S127),ROUND(Regressions!S127, 1), NA())</f>
        <v>#N/A</v>
      </c>
      <c r="R117" s="338" t="e">
        <f>IF(ISNUMBER(Regressions!T127),ROUND(Regressions!T127, 1), NA())</f>
        <v>#N/A</v>
      </c>
      <c r="S117" s="238" t="e">
        <f>IF(ISNUMBER(Regressions!U127),ROUND(Regressions!U127, 1), NA())</f>
        <v>#N/A</v>
      </c>
    </row>
    <row xmlns:x14ac="http://schemas.microsoft.com/office/spreadsheetml/2009/9/ac" r="118" x14ac:dyDescent="0.2">
      <c r="A118" s="409" t="str">
        <f>IF(ISBLANK(Regressions!A128), " ", Regressions!A128)</f>
        <v>Democratic Republic of the Congo</v>
      </c>
      <c r="B118" s="410">
        <f>IF(ISBLANK(Regressions!B128), " ", Regressions!B128)</f>
        <v>2021</v>
      </c>
      <c r="C118" s="411" t="str">
        <f>IF(ISBLANK(Regressions!C128), " ", Regressions!C128)</f>
        <v>Pre-primary</v>
      </c>
      <c r="D118" s="412">
        <f>IF(ISBLANK(Regressions!D128), " ", Regressions!D128)</f>
        <v>9699626</v>
      </c>
      <c r="E118" s="415">
        <f>IF(ISNUMBER(Regressions!E128),ROUND(Regressions!E128, 1), NA())</f>
        <v>56</v>
      </c>
      <c r="F118" s="413" t="e">
        <f>IF(ISNUMBER(Regressions!F128),ROUND(Regressions!F128, 1), NA())</f>
        <v>#N/A</v>
      </c>
      <c r="G118" s="416" t="e">
        <f>IF(ISNUMBER(Regressions!G128),ROUND(Regressions!G128, 1), NA())</f>
        <v>#N/A</v>
      </c>
      <c r="H118" s="414" t="e">
        <f>IF(ISNUMBER(Regressions!H128),ROUND(Regressions!H128, 1), NA())</f>
        <v>#N/A</v>
      </c>
      <c r="I118" s="417">
        <f>IF(ISNUMBER(Regressions!I128),ROUND(Regressions!I128, 1), NA())</f>
        <v>44</v>
      </c>
      <c r="J118" s="415">
        <f>IF(ISNUMBER(Regressions!K128),ROUND(Regressions!K128, 1), NA())</f>
        <v>85</v>
      </c>
      <c r="K118" s="413" t="e">
        <f>IF(ISNUMBER(Regressions!L128),ROUND(Regressions!L128, 1), NA())</f>
        <v>#N/A</v>
      </c>
      <c r="L118" s="418" t="e">
        <f>IF(ISNUMBER(Regressions!M128),ROUND(Regressions!M128, 1), NA())</f>
        <v>#N/A</v>
      </c>
      <c r="M118" s="414" t="e">
        <f>IF(ISNUMBER(Regressions!N128),ROUND(Regressions!N128, 1), NA())</f>
        <v>#N/A</v>
      </c>
      <c r="N118" s="417">
        <f>IF(ISNUMBER(Regressions!O128),ROUND(Regressions!O128, 1), NA())</f>
        <v>15</v>
      </c>
      <c r="O118" s="415" t="e">
        <f>IF(ISNUMBER(Regressions!Q128),ROUND(Regressions!Q128, 1), NA())</f>
        <v>#N/A</v>
      </c>
      <c r="P118" s="413" t="e">
        <f>IF(ISNUMBER(Regressions!R128),ROUND(Regressions!R128, 1), NA())</f>
        <v>#N/A</v>
      </c>
      <c r="Q118" s="419" t="e">
        <f>IF(ISNUMBER(Regressions!S128),ROUND(Regressions!S128, 1), NA())</f>
        <v>#N/A</v>
      </c>
      <c r="R118" s="414" t="e">
        <f>IF(ISNUMBER(Regressions!T128),ROUND(Regressions!T128, 1), NA())</f>
        <v>#N/A</v>
      </c>
      <c r="S118" s="417" t="e">
        <f>IF(ISNUMBER(Regressions!U128),ROUND(Regressions!U128, 1), NA())</f>
        <v>#N/A</v>
      </c>
      <c r="T118" s="408"/>
      <c r="U118" s="408"/>
      <c r="V118" s="408"/>
      <c r="W118" s="408"/>
      <c r="X118" s="408"/>
      <c r="Y118" s="408"/>
      <c r="Z118" s="408"/>
      <c r="AA118" s="408"/>
      <c r="AB118" s="408"/>
      <c r="AC118" s="408"/>
    </row>
    <row xmlns:x14ac="http://schemas.microsoft.com/office/spreadsheetml/2009/9/ac" r="119" x14ac:dyDescent="0.2">
      <c r="A119" s="334" t="str">
        <f>IF(ISBLANK(Regressions!A129), " ", Regressions!A129)</f>
        <v>Democratic Republic of the Congo</v>
      </c>
      <c r="B119" s="335">
        <f>IF(ISBLANK(Regressions!B129), " ", Regressions!B129)</f>
        <v>2022</v>
      </c>
      <c r="C119" s="340" t="str">
        <f>IF(ISBLANK(Regressions!C129), " ", Regressions!C129)</f>
        <v>Pre-primary</v>
      </c>
      <c r="D119" s="336">
        <f>IF(ISBLANK(Regressions!D129), " ", Regressions!D129)</f>
        <v>10011640</v>
      </c>
      <c r="E119" s="215">
        <f>IF(ISNUMBER(Regressions!E129),ROUND(Regressions!E129, 1), NA())</f>
        <v>56</v>
      </c>
      <c r="F119" s="337" t="e">
        <f>IF(ISNUMBER(Regressions!F129),ROUND(Regressions!F129, 1), NA())</f>
        <v>#N/A</v>
      </c>
      <c r="G119" s="237" t="e">
        <f>IF(ISNUMBER(Regressions!G129),ROUND(Regressions!G129, 1), NA())</f>
        <v>#N/A</v>
      </c>
      <c r="H119" s="338" t="e">
        <f>IF(ISNUMBER(Regressions!H129),ROUND(Regressions!H129, 1), NA())</f>
        <v>#N/A</v>
      </c>
      <c r="I119" s="238">
        <f>IF(ISNUMBER(Regressions!I129),ROUND(Regressions!I129, 1), NA())</f>
        <v>44</v>
      </c>
      <c r="J119" s="339">
        <f>IF(ISNUMBER(Regressions!K129),ROUND(Regressions!K129, 1), NA())</f>
        <v>85</v>
      </c>
      <c r="K119" s="337" t="e">
        <f>IF(ISNUMBER(Regressions!L129),ROUND(Regressions!L129, 1), NA())</f>
        <v>#N/A</v>
      </c>
      <c r="L119" s="239" t="e">
        <f>IF(ISNUMBER(Regressions!M129),ROUND(Regressions!M129, 1), NA())</f>
        <v>#N/A</v>
      </c>
      <c r="M119" s="338" t="e">
        <f>IF(ISNUMBER(Regressions!N129),ROUND(Regressions!N129, 1), NA())</f>
        <v>#N/A</v>
      </c>
      <c r="N119" s="238">
        <f>IF(ISNUMBER(Regressions!O129),ROUND(Regressions!O129, 1), NA())</f>
        <v>15</v>
      </c>
      <c r="O119" s="339" t="e">
        <f>IF(ISNUMBER(Regressions!Q129),ROUND(Regressions!Q129, 1), NA())</f>
        <v>#N/A</v>
      </c>
      <c r="P119" s="337" t="e">
        <f>IF(ISNUMBER(Regressions!R129),ROUND(Regressions!R129, 1), NA())</f>
        <v>#N/A</v>
      </c>
      <c r="Q119" s="216" t="e">
        <f>IF(ISNUMBER(Regressions!S129),ROUND(Regressions!S129, 1), NA())</f>
        <v>#N/A</v>
      </c>
      <c r="R119" s="338" t="e">
        <f>IF(ISNUMBER(Regressions!T129),ROUND(Regressions!T129, 1), NA())</f>
        <v>#N/A</v>
      </c>
      <c r="S119" s="238" t="e">
        <f>IF(ISNUMBER(Regressions!U129),ROUND(Regressions!U129, 1), NA())</f>
        <v>#N/A</v>
      </c>
    </row>
    <row xmlns:x14ac="http://schemas.microsoft.com/office/spreadsheetml/2009/9/ac" r="120" x14ac:dyDescent="0.2">
      <c r="A120" s="341" t="str">
        <f>IF(ISBLANK(Regressions!A130), " ", Regressions!A130)</f>
        <v>Democratic Republic of the Congo</v>
      </c>
      <c r="B120" s="342">
        <f>IF(ISBLANK(Regressions!B130), " ", Regressions!B130)</f>
        <v>2023</v>
      </c>
      <c r="C120" s="343" t="str">
        <f>IF(ISBLANK(Regressions!C130), " ", Regressions!C130)</f>
        <v>Pre-primary</v>
      </c>
      <c r="D120" s="344">
        <f>IF(ISBLANK(Regressions!D130), " ", Regressions!D130)</f>
        <v>9935843</v>
      </c>
      <c r="E120" s="345">
        <f>IF(ISNUMBER(Regressions!E130),ROUND(Regressions!E130, 1), NA())</f>
        <v>56</v>
      </c>
      <c r="F120" s="346" t="e">
        <f>IF(ISNUMBER(Regressions!F130),ROUND(Regressions!F130, 1), NA())</f>
        <v>#N/A</v>
      </c>
      <c r="G120" s="347" t="e">
        <f>IF(ISNUMBER(Regressions!G130),ROUND(Regressions!G130, 1), NA())</f>
        <v>#N/A</v>
      </c>
      <c r="H120" s="348" t="e">
        <f>IF(ISNUMBER(Regressions!H130),ROUND(Regressions!H130, 1), NA())</f>
        <v>#N/A</v>
      </c>
      <c r="I120" s="349">
        <f>IF(ISNUMBER(Regressions!I130),ROUND(Regressions!I130, 1), NA())</f>
        <v>44</v>
      </c>
      <c r="J120" s="350">
        <f>IF(ISNUMBER(Regressions!K130),ROUND(Regressions!K130, 1), NA())</f>
        <v>85</v>
      </c>
      <c r="K120" s="346" t="e">
        <f>IF(ISNUMBER(Regressions!L130),ROUND(Regressions!L130, 1), NA())</f>
        <v>#N/A</v>
      </c>
      <c r="L120" s="351" t="e">
        <f>IF(ISNUMBER(Regressions!M130),ROUND(Regressions!M130, 1), NA())</f>
        <v>#N/A</v>
      </c>
      <c r="M120" s="348" t="e">
        <f>IF(ISNUMBER(Regressions!N130),ROUND(Regressions!N130, 1), NA())</f>
        <v>#N/A</v>
      </c>
      <c r="N120" s="349">
        <f>IF(ISNUMBER(Regressions!O130),ROUND(Regressions!O130, 1), NA())</f>
        <v>15</v>
      </c>
      <c r="O120" s="350" t="e">
        <f>IF(ISNUMBER(Regressions!Q130),ROUND(Regressions!Q130, 1), NA())</f>
        <v>#N/A</v>
      </c>
      <c r="P120" s="346" t="e">
        <f>IF(ISNUMBER(Regressions!R130),ROUND(Regressions!R130, 1), NA())</f>
        <v>#N/A</v>
      </c>
      <c r="Q120" s="352" t="e">
        <f>IF(ISNUMBER(Regressions!S130),ROUND(Regressions!S130, 1), NA())</f>
        <v>#N/A</v>
      </c>
      <c r="R120" s="348" t="e">
        <f>IF(ISNUMBER(Regressions!T130),ROUND(Regressions!T130, 1), NA())</f>
        <v>#N/A</v>
      </c>
      <c r="S120" s="349" t="e">
        <f>IF(ISNUMBER(Regressions!U130),ROUND(Regressions!U130, 1), NA())</f>
        <v>#N/A</v>
      </c>
    </row>
    <row xmlns:x14ac="http://schemas.microsoft.com/office/spreadsheetml/2009/9/ac" r="121" hidden="true" x14ac:dyDescent="0.2">
      <c r="A121" s="334" t="str">
        <f>IF(ISBLANK(Regressions!A131), " ", Regressions!A131)</f>
        <v>Democratic Republic of the Congo</v>
      </c>
      <c r="B121" s="335">
        <f>IF(ISBLANK(Regressions!B131), " ", Regressions!B131)</f>
        <v>2024</v>
      </c>
      <c r="C121" s="340" t="str">
        <f>IF(ISBLANK(Regressions!C131), " ", Regressions!C131)</f>
        <v>Pre-primary</v>
      </c>
      <c r="D121" s="336" t="str">
        <f>IF(ISBLANK(Regressions!D131), " ", Regressions!D131)</f>
        <v> </v>
      </c>
      <c r="E121" s="215" t="e">
        <f>IF(ISNUMBER(Regressions!E131),ROUND(Regressions!E131, 1), NA())</f>
        <v>#N/A</v>
      </c>
      <c r="F121" s="337" t="e">
        <f>IF(ISNUMBER(Regressions!F131),ROUND(Regressions!F131, 1), NA())</f>
        <v>#N/A</v>
      </c>
      <c r="G121" s="237" t="e">
        <f>IF(ISNUMBER(Regressions!G131),ROUND(Regressions!G131, 1), NA())</f>
        <v>#N/A</v>
      </c>
      <c r="H121" s="338" t="e">
        <f>IF(ISNUMBER(Regressions!H131),ROUND(Regressions!H131, 1), NA())</f>
        <v>#N/A</v>
      </c>
      <c r="I121" s="238" t="e">
        <f>IF(ISNUMBER(Regressions!I131),ROUND(Regressions!I131, 1), NA())</f>
        <v>#N/A</v>
      </c>
      <c r="J121" s="339" t="e">
        <f>IF(ISNUMBER(Regressions!K131),ROUND(Regressions!K131, 1), NA())</f>
        <v>#N/A</v>
      </c>
      <c r="K121" s="337" t="e">
        <f>IF(ISNUMBER(Regressions!L131),ROUND(Regressions!L131, 1), NA())</f>
        <v>#N/A</v>
      </c>
      <c r="L121" s="239" t="e">
        <f>IF(ISNUMBER(Regressions!M131),ROUND(Regressions!M131, 1), NA())</f>
        <v>#N/A</v>
      </c>
      <c r="M121" s="338" t="e">
        <f>IF(ISNUMBER(Regressions!N131),ROUND(Regressions!N131, 1), NA())</f>
        <v>#N/A</v>
      </c>
      <c r="N121" s="238" t="e">
        <f>IF(ISNUMBER(Regressions!O131),ROUND(Regressions!O131, 1), NA())</f>
        <v>#N/A</v>
      </c>
      <c r="O121" s="339" t="e">
        <f>IF(ISNUMBER(Regressions!Q131),ROUND(Regressions!Q131, 1), NA())</f>
        <v>#N/A</v>
      </c>
      <c r="P121" s="337" t="e">
        <f>IF(ISNUMBER(Regressions!R131),ROUND(Regressions!R131, 1), NA())</f>
        <v>#N/A</v>
      </c>
      <c r="Q121" s="216" t="e">
        <f>IF(ISNUMBER(Regressions!S131),ROUND(Regressions!S131, 1), NA())</f>
        <v>#N/A</v>
      </c>
      <c r="R121" s="338" t="e">
        <f>IF(ISNUMBER(Regressions!T131),ROUND(Regressions!T131, 1), NA())</f>
        <v>#N/A</v>
      </c>
      <c r="S121" s="238" t="e">
        <f>IF(ISNUMBER(Regressions!U131),ROUND(Regressions!U131, 1), NA())</f>
        <v>#N/A</v>
      </c>
    </row>
    <row xmlns:x14ac="http://schemas.microsoft.com/office/spreadsheetml/2009/9/ac" r="122" hidden="true" x14ac:dyDescent="0.2">
      <c r="A122" s="334" t="str">
        <f>IF(ISBLANK(Regressions!A132), " ", Regressions!A132)</f>
        <v>Democratic Republic of the Congo</v>
      </c>
      <c r="B122" s="335">
        <f>IF(ISBLANK(Regressions!B132), " ", Regressions!B132)</f>
        <v>2025</v>
      </c>
      <c r="C122" s="340" t="str">
        <f>IF(ISBLANK(Regressions!C132), " ", Regressions!C132)</f>
        <v>Pre-primary</v>
      </c>
      <c r="D122" s="336" t="str">
        <f>IF(ISBLANK(Regressions!D132), " ", Regressions!D132)</f>
        <v> </v>
      </c>
      <c r="E122" s="215" t="e">
        <f>IF(ISNUMBER(Regressions!E132),ROUND(Regressions!E132, 1), NA())</f>
        <v>#N/A</v>
      </c>
      <c r="F122" s="337" t="e">
        <f>IF(ISNUMBER(Regressions!F132),ROUND(Regressions!F132, 1), NA())</f>
        <v>#N/A</v>
      </c>
      <c r="G122" s="237" t="e">
        <f>IF(ISNUMBER(Regressions!G132),ROUND(Regressions!G132, 1), NA())</f>
        <v>#N/A</v>
      </c>
      <c r="H122" s="338" t="e">
        <f>IF(ISNUMBER(Regressions!H132),ROUND(Regressions!H132, 1), NA())</f>
        <v>#N/A</v>
      </c>
      <c r="I122" s="238" t="e">
        <f>IF(ISNUMBER(Regressions!I132),ROUND(Regressions!I132, 1), NA())</f>
        <v>#N/A</v>
      </c>
      <c r="J122" s="339" t="e">
        <f>IF(ISNUMBER(Regressions!K132),ROUND(Regressions!K132, 1), NA())</f>
        <v>#N/A</v>
      </c>
      <c r="K122" s="337" t="e">
        <f>IF(ISNUMBER(Regressions!L132),ROUND(Regressions!L132, 1), NA())</f>
        <v>#N/A</v>
      </c>
      <c r="L122" s="239" t="e">
        <f>IF(ISNUMBER(Regressions!M132),ROUND(Regressions!M132, 1), NA())</f>
        <v>#N/A</v>
      </c>
      <c r="M122" s="338" t="e">
        <f>IF(ISNUMBER(Regressions!N132),ROUND(Regressions!N132, 1), NA())</f>
        <v>#N/A</v>
      </c>
      <c r="N122" s="238" t="e">
        <f>IF(ISNUMBER(Regressions!O132),ROUND(Regressions!O132, 1), NA())</f>
        <v>#N/A</v>
      </c>
      <c r="O122" s="339" t="e">
        <f>IF(ISNUMBER(Regressions!Q132),ROUND(Regressions!Q132, 1), NA())</f>
        <v>#N/A</v>
      </c>
      <c r="P122" s="337" t="e">
        <f>IF(ISNUMBER(Regressions!R132),ROUND(Regressions!R132, 1), NA())</f>
        <v>#N/A</v>
      </c>
      <c r="Q122" s="216" t="e">
        <f>IF(ISNUMBER(Regressions!S132),ROUND(Regressions!S132, 1), NA())</f>
        <v>#N/A</v>
      </c>
      <c r="R122" s="338" t="e">
        <f>IF(ISNUMBER(Regressions!T132),ROUND(Regressions!T132, 1), NA())</f>
        <v>#N/A</v>
      </c>
      <c r="S122" s="238" t="e">
        <f>IF(ISNUMBER(Regressions!U132),ROUND(Regressions!U132, 1), NA())</f>
        <v>#N/A</v>
      </c>
    </row>
    <row xmlns:x14ac="http://schemas.microsoft.com/office/spreadsheetml/2009/9/ac" r="123" hidden="true" x14ac:dyDescent="0.2">
      <c r="A123" s="334" t="str">
        <f>IF(ISBLANK(Regressions!A133), " ", Regressions!A133)</f>
        <v>Democratic Republic of the Congo</v>
      </c>
      <c r="B123" s="335">
        <f>IF(ISBLANK(Regressions!B133), " ", Regressions!B133)</f>
        <v>2026</v>
      </c>
      <c r="C123" s="340" t="str">
        <f>IF(ISBLANK(Regressions!C133), " ", Regressions!C133)</f>
        <v>Pre-primary</v>
      </c>
      <c r="D123" s="336" t="str">
        <f>IF(ISBLANK(Regressions!D133), " ", Regressions!D133)</f>
        <v> </v>
      </c>
      <c r="E123" s="215" t="e">
        <f>IF(ISNUMBER(Regressions!E133),ROUND(Regressions!E133, 1), NA())</f>
        <v>#N/A</v>
      </c>
      <c r="F123" s="337" t="e">
        <f>IF(ISNUMBER(Regressions!F133),ROUND(Regressions!F133, 1), NA())</f>
        <v>#N/A</v>
      </c>
      <c r="G123" s="237" t="e">
        <f>IF(ISNUMBER(Regressions!G133),ROUND(Regressions!G133, 1), NA())</f>
        <v>#N/A</v>
      </c>
      <c r="H123" s="338" t="e">
        <f>IF(ISNUMBER(Regressions!H133),ROUND(Regressions!H133, 1), NA())</f>
        <v>#N/A</v>
      </c>
      <c r="I123" s="238" t="e">
        <f>IF(ISNUMBER(Regressions!I133),ROUND(Regressions!I133, 1), NA())</f>
        <v>#N/A</v>
      </c>
      <c r="J123" s="339" t="e">
        <f>IF(ISNUMBER(Regressions!K133),ROUND(Regressions!K133, 1), NA())</f>
        <v>#N/A</v>
      </c>
      <c r="K123" s="337" t="e">
        <f>IF(ISNUMBER(Regressions!L133),ROUND(Regressions!L133, 1), NA())</f>
        <v>#N/A</v>
      </c>
      <c r="L123" s="239" t="e">
        <f>IF(ISNUMBER(Regressions!M133),ROUND(Regressions!M133, 1), NA())</f>
        <v>#N/A</v>
      </c>
      <c r="M123" s="338" t="e">
        <f>IF(ISNUMBER(Regressions!N133),ROUND(Regressions!N133, 1), NA())</f>
        <v>#N/A</v>
      </c>
      <c r="N123" s="238" t="e">
        <f>IF(ISNUMBER(Regressions!O133),ROUND(Regressions!O133, 1), NA())</f>
        <v>#N/A</v>
      </c>
      <c r="O123" s="339" t="e">
        <f>IF(ISNUMBER(Regressions!Q133),ROUND(Regressions!Q133, 1), NA())</f>
        <v>#N/A</v>
      </c>
      <c r="P123" s="337" t="e">
        <f>IF(ISNUMBER(Regressions!R133),ROUND(Regressions!R133, 1), NA())</f>
        <v>#N/A</v>
      </c>
      <c r="Q123" s="216" t="e">
        <f>IF(ISNUMBER(Regressions!S133),ROUND(Regressions!S133, 1), NA())</f>
        <v>#N/A</v>
      </c>
      <c r="R123" s="338" t="e">
        <f>IF(ISNUMBER(Regressions!T133),ROUND(Regressions!T133, 1), NA())</f>
        <v>#N/A</v>
      </c>
      <c r="S123" s="238" t="e">
        <f>IF(ISNUMBER(Regressions!U133),ROUND(Regressions!U133, 1), NA())</f>
        <v>#N/A</v>
      </c>
    </row>
    <row xmlns:x14ac="http://schemas.microsoft.com/office/spreadsheetml/2009/9/ac" r="124" hidden="true" x14ac:dyDescent="0.2">
      <c r="A124" s="334" t="str">
        <f>IF(ISBLANK(Regressions!A134), " ", Regressions!A134)</f>
        <v>Democratic Republic of the Congo</v>
      </c>
      <c r="B124" s="335">
        <f>IF(ISBLANK(Regressions!B134), " ", Regressions!B134)</f>
        <v>2027</v>
      </c>
      <c r="C124" s="340" t="str">
        <f>IF(ISBLANK(Regressions!C134), " ", Regressions!C134)</f>
        <v>Pre-primary</v>
      </c>
      <c r="D124" s="336" t="str">
        <f>IF(ISBLANK(Regressions!D134), " ", Regressions!D134)</f>
        <v> </v>
      </c>
      <c r="E124" s="215" t="e">
        <f>IF(ISNUMBER(Regressions!E134),ROUND(Regressions!E134, 1), NA())</f>
        <v>#N/A</v>
      </c>
      <c r="F124" s="337" t="e">
        <f>IF(ISNUMBER(Regressions!F134),ROUND(Regressions!F134, 1), NA())</f>
        <v>#N/A</v>
      </c>
      <c r="G124" s="237" t="e">
        <f>IF(ISNUMBER(Regressions!G134),ROUND(Regressions!G134, 1), NA())</f>
        <v>#N/A</v>
      </c>
      <c r="H124" s="338" t="e">
        <f>IF(ISNUMBER(Regressions!H134),ROUND(Regressions!H134, 1), NA())</f>
        <v>#N/A</v>
      </c>
      <c r="I124" s="238" t="e">
        <f>IF(ISNUMBER(Regressions!I134),ROUND(Regressions!I134, 1), NA())</f>
        <v>#N/A</v>
      </c>
      <c r="J124" s="339" t="e">
        <f>IF(ISNUMBER(Regressions!K134),ROUND(Regressions!K134, 1), NA())</f>
        <v>#N/A</v>
      </c>
      <c r="K124" s="337" t="e">
        <f>IF(ISNUMBER(Regressions!L134),ROUND(Regressions!L134, 1), NA())</f>
        <v>#N/A</v>
      </c>
      <c r="L124" s="239" t="e">
        <f>IF(ISNUMBER(Regressions!M134),ROUND(Regressions!M134, 1), NA())</f>
        <v>#N/A</v>
      </c>
      <c r="M124" s="338" t="e">
        <f>IF(ISNUMBER(Regressions!N134),ROUND(Regressions!N134, 1), NA())</f>
        <v>#N/A</v>
      </c>
      <c r="N124" s="238" t="e">
        <f>IF(ISNUMBER(Regressions!O134),ROUND(Regressions!O134, 1), NA())</f>
        <v>#N/A</v>
      </c>
      <c r="O124" s="339" t="e">
        <f>IF(ISNUMBER(Regressions!Q134),ROUND(Regressions!Q134, 1), NA())</f>
        <v>#N/A</v>
      </c>
      <c r="P124" s="337" t="e">
        <f>IF(ISNUMBER(Regressions!R134),ROUND(Regressions!R134, 1), NA())</f>
        <v>#N/A</v>
      </c>
      <c r="Q124" s="216" t="e">
        <f>IF(ISNUMBER(Regressions!S134),ROUND(Regressions!S134, 1), NA())</f>
        <v>#N/A</v>
      </c>
      <c r="R124" s="338" t="e">
        <f>IF(ISNUMBER(Regressions!T134),ROUND(Regressions!T134, 1), NA())</f>
        <v>#N/A</v>
      </c>
      <c r="S124" s="238" t="e">
        <f>IF(ISNUMBER(Regressions!U134),ROUND(Regressions!U134, 1), NA())</f>
        <v>#N/A</v>
      </c>
    </row>
    <row xmlns:x14ac="http://schemas.microsoft.com/office/spreadsheetml/2009/9/ac" r="125" hidden="true" x14ac:dyDescent="0.2">
      <c r="A125" s="334" t="str">
        <f>IF(ISBLANK(Regressions!A135), " ", Regressions!A135)</f>
        <v>Democratic Republic of the Congo</v>
      </c>
      <c r="B125" s="335">
        <f>IF(ISBLANK(Regressions!B135), " ", Regressions!B135)</f>
        <v>2028</v>
      </c>
      <c r="C125" s="340" t="str">
        <f>IF(ISBLANK(Regressions!C135), " ", Regressions!C135)</f>
        <v>Pre-primary</v>
      </c>
      <c r="D125" s="336" t="str">
        <f>IF(ISBLANK(Regressions!D135), " ", Regressions!D135)</f>
        <v> </v>
      </c>
      <c r="E125" s="215" t="e">
        <f>IF(ISNUMBER(Regressions!E135),ROUND(Regressions!E135, 1), NA())</f>
        <v>#N/A</v>
      </c>
      <c r="F125" s="337" t="e">
        <f>IF(ISNUMBER(Regressions!F135),ROUND(Regressions!F135, 1), NA())</f>
        <v>#N/A</v>
      </c>
      <c r="G125" s="237" t="e">
        <f>IF(ISNUMBER(Regressions!G135),ROUND(Regressions!G135, 1), NA())</f>
        <v>#N/A</v>
      </c>
      <c r="H125" s="338" t="e">
        <f>IF(ISNUMBER(Regressions!H135),ROUND(Regressions!H135, 1), NA())</f>
        <v>#N/A</v>
      </c>
      <c r="I125" s="238" t="e">
        <f>IF(ISNUMBER(Regressions!I135),ROUND(Regressions!I135, 1), NA())</f>
        <v>#N/A</v>
      </c>
      <c r="J125" s="339" t="e">
        <f>IF(ISNUMBER(Regressions!K135),ROUND(Regressions!K135, 1), NA())</f>
        <v>#N/A</v>
      </c>
      <c r="K125" s="337" t="e">
        <f>IF(ISNUMBER(Regressions!L135),ROUND(Regressions!L135, 1), NA())</f>
        <v>#N/A</v>
      </c>
      <c r="L125" s="239" t="e">
        <f>IF(ISNUMBER(Regressions!M135),ROUND(Regressions!M135, 1), NA())</f>
        <v>#N/A</v>
      </c>
      <c r="M125" s="338" t="e">
        <f>IF(ISNUMBER(Regressions!N135),ROUND(Regressions!N135, 1), NA())</f>
        <v>#N/A</v>
      </c>
      <c r="N125" s="238" t="e">
        <f>IF(ISNUMBER(Regressions!O135),ROUND(Regressions!O135, 1), NA())</f>
        <v>#N/A</v>
      </c>
      <c r="O125" s="339" t="e">
        <f>IF(ISNUMBER(Regressions!Q135),ROUND(Regressions!Q135, 1), NA())</f>
        <v>#N/A</v>
      </c>
      <c r="P125" s="337" t="e">
        <f>IF(ISNUMBER(Regressions!R135),ROUND(Regressions!R135, 1), NA())</f>
        <v>#N/A</v>
      </c>
      <c r="Q125" s="216" t="e">
        <f>IF(ISNUMBER(Regressions!S135),ROUND(Regressions!S135, 1), NA())</f>
        <v>#N/A</v>
      </c>
      <c r="R125" s="338" t="e">
        <f>IF(ISNUMBER(Regressions!T135),ROUND(Regressions!T135, 1), NA())</f>
        <v>#N/A</v>
      </c>
      <c r="S125" s="238" t="e">
        <f>IF(ISNUMBER(Regressions!U135),ROUND(Regressions!U135, 1), NA())</f>
        <v>#N/A</v>
      </c>
    </row>
    <row xmlns:x14ac="http://schemas.microsoft.com/office/spreadsheetml/2009/9/ac" r="126" hidden="true" x14ac:dyDescent="0.2">
      <c r="A126" s="334" t="str">
        <f>IF(ISBLANK(Regressions!A136), " ", Regressions!A136)</f>
        <v>Democratic Republic of the Congo</v>
      </c>
      <c r="B126" s="335">
        <f>IF(ISBLANK(Regressions!B136), " ", Regressions!B136)</f>
        <v>2029</v>
      </c>
      <c r="C126" s="340" t="str">
        <f>IF(ISBLANK(Regressions!C136), " ", Regressions!C136)</f>
        <v>Pre-primary</v>
      </c>
      <c r="D126" s="336" t="str">
        <f>IF(ISBLANK(Regressions!D136), " ", Regressions!D136)</f>
        <v> </v>
      </c>
      <c r="E126" s="215" t="e">
        <f>IF(ISNUMBER(Regressions!E136),ROUND(Regressions!E136, 1), NA())</f>
        <v>#N/A</v>
      </c>
      <c r="F126" s="337" t="e">
        <f>IF(ISNUMBER(Regressions!F136),ROUND(Regressions!F136, 1), NA())</f>
        <v>#N/A</v>
      </c>
      <c r="G126" s="237" t="e">
        <f>IF(ISNUMBER(Regressions!G136),ROUND(Regressions!G136, 1), NA())</f>
        <v>#N/A</v>
      </c>
      <c r="H126" s="338" t="e">
        <f>IF(ISNUMBER(Regressions!H136),ROUND(Regressions!H136, 1), NA())</f>
        <v>#N/A</v>
      </c>
      <c r="I126" s="238" t="e">
        <f>IF(ISNUMBER(Regressions!I136),ROUND(Regressions!I136, 1), NA())</f>
        <v>#N/A</v>
      </c>
      <c r="J126" s="339" t="e">
        <f>IF(ISNUMBER(Regressions!K136),ROUND(Regressions!K136, 1), NA())</f>
        <v>#N/A</v>
      </c>
      <c r="K126" s="337" t="e">
        <f>IF(ISNUMBER(Regressions!L136),ROUND(Regressions!L136, 1), NA())</f>
        <v>#N/A</v>
      </c>
      <c r="L126" s="239" t="e">
        <f>IF(ISNUMBER(Regressions!M136),ROUND(Regressions!M136, 1), NA())</f>
        <v>#N/A</v>
      </c>
      <c r="M126" s="338" t="e">
        <f>IF(ISNUMBER(Regressions!N136),ROUND(Regressions!N136, 1), NA())</f>
        <v>#N/A</v>
      </c>
      <c r="N126" s="238" t="e">
        <f>IF(ISNUMBER(Regressions!O136),ROUND(Regressions!O136, 1), NA())</f>
        <v>#N/A</v>
      </c>
      <c r="O126" s="339" t="e">
        <f>IF(ISNUMBER(Regressions!Q136),ROUND(Regressions!Q136, 1), NA())</f>
        <v>#N/A</v>
      </c>
      <c r="P126" s="337" t="e">
        <f>IF(ISNUMBER(Regressions!R136),ROUND(Regressions!R136, 1), NA())</f>
        <v>#N/A</v>
      </c>
      <c r="Q126" s="216" t="e">
        <f>IF(ISNUMBER(Regressions!S136),ROUND(Regressions!S136, 1), NA())</f>
        <v>#N/A</v>
      </c>
      <c r="R126" s="338" t="e">
        <f>IF(ISNUMBER(Regressions!T136),ROUND(Regressions!T136, 1), NA())</f>
        <v>#N/A</v>
      </c>
      <c r="S126" s="238" t="e">
        <f>IF(ISNUMBER(Regressions!U136),ROUND(Regressions!U136, 1), NA())</f>
        <v>#N/A</v>
      </c>
    </row>
    <row xmlns:x14ac="http://schemas.microsoft.com/office/spreadsheetml/2009/9/ac" r="127" hidden="true" x14ac:dyDescent="0.2">
      <c r="A127" s="334" t="str">
        <f>IF(ISBLANK(Regressions!A137), " ", Regressions!A137)</f>
        <v>Democratic Republic of the Congo</v>
      </c>
      <c r="B127" s="335">
        <f>IF(ISBLANK(Regressions!B137), " ", Regressions!B137)</f>
        <v>2030</v>
      </c>
      <c r="C127" s="340" t="str">
        <f>IF(ISBLANK(Regressions!C137), " ", Regressions!C137)</f>
        <v>Pre-primary</v>
      </c>
      <c r="D127" s="336" t="str">
        <f>IF(ISBLANK(Regressions!D137), " ", Regressions!D137)</f>
        <v> </v>
      </c>
      <c r="E127" s="215" t="e">
        <f>IF(ISNUMBER(Regressions!E137),ROUND(Regressions!E137, 1), NA())</f>
        <v>#N/A</v>
      </c>
      <c r="F127" s="337" t="e">
        <f>IF(ISNUMBER(Regressions!F137),ROUND(Regressions!F137, 1), NA())</f>
        <v>#N/A</v>
      </c>
      <c r="G127" s="237" t="e">
        <f>IF(ISNUMBER(Regressions!G137),ROUND(Regressions!G137, 1), NA())</f>
        <v>#N/A</v>
      </c>
      <c r="H127" s="338" t="e">
        <f>IF(ISNUMBER(Regressions!H137),ROUND(Regressions!H137, 1), NA())</f>
        <v>#N/A</v>
      </c>
      <c r="I127" s="238" t="e">
        <f>IF(ISNUMBER(Regressions!I137),ROUND(Regressions!I137, 1), NA())</f>
        <v>#N/A</v>
      </c>
      <c r="J127" s="339" t="e">
        <f>IF(ISNUMBER(Regressions!K137),ROUND(Regressions!K137, 1), NA())</f>
        <v>#N/A</v>
      </c>
      <c r="K127" s="337" t="e">
        <f>IF(ISNUMBER(Regressions!L137),ROUND(Regressions!L137, 1), NA())</f>
        <v>#N/A</v>
      </c>
      <c r="L127" s="239" t="e">
        <f>IF(ISNUMBER(Regressions!M137),ROUND(Regressions!M137, 1), NA())</f>
        <v>#N/A</v>
      </c>
      <c r="M127" s="338" t="e">
        <f>IF(ISNUMBER(Regressions!N137),ROUND(Regressions!N137, 1), NA())</f>
        <v>#N/A</v>
      </c>
      <c r="N127" s="238" t="e">
        <f>IF(ISNUMBER(Regressions!O137),ROUND(Regressions!O137, 1), NA())</f>
        <v>#N/A</v>
      </c>
      <c r="O127" s="339" t="e">
        <f>IF(ISNUMBER(Regressions!Q137),ROUND(Regressions!Q137, 1), NA())</f>
        <v>#N/A</v>
      </c>
      <c r="P127" s="337" t="e">
        <f>IF(ISNUMBER(Regressions!R137),ROUND(Regressions!R137, 1), NA())</f>
        <v>#N/A</v>
      </c>
      <c r="Q127" s="216" t="e">
        <f>IF(ISNUMBER(Regressions!S137),ROUND(Regressions!S137, 1), NA())</f>
        <v>#N/A</v>
      </c>
      <c r="R127" s="338" t="e">
        <f>IF(ISNUMBER(Regressions!T137),ROUND(Regressions!T137, 1), NA())</f>
        <v>#N/A</v>
      </c>
      <c r="S127" s="238" t="e">
        <f>IF(ISNUMBER(Regressions!U137),ROUND(Regressions!U137, 1), NA())</f>
        <v>#N/A</v>
      </c>
    </row>
    <row xmlns:x14ac="http://schemas.microsoft.com/office/spreadsheetml/2009/9/ac" r="128" x14ac:dyDescent="0.2">
      <c r="A128" s="334" t="str">
        <f>IF(ISBLANK(Regressions!A138), " ", Regressions!A138)</f>
        <v>Democratic Republic of the Congo</v>
      </c>
      <c r="B128" s="335">
        <f>IF(ISBLANK(Regressions!B138), " ", Regressions!B138)</f>
        <v>2000</v>
      </c>
      <c r="C128" s="340" t="str">
        <f>IF(ISBLANK(Regressions!C138), " ", Regressions!C138)</f>
        <v>Primary</v>
      </c>
      <c r="D128" s="336">
        <f>IF(ISBLANK(Regressions!D138), " ", Regressions!D138)</f>
        <v>8079915</v>
      </c>
      <c r="E128" s="215" t="e">
        <f>IF(ISNUMBER(Regressions!E138),ROUND(Regressions!E138, 1), NA())</f>
        <v>#N/A</v>
      </c>
      <c r="F128" s="337" t="e">
        <f>IF(ISNUMBER(Regressions!F138),ROUND(Regressions!F138, 1), NA())</f>
        <v>#N/A</v>
      </c>
      <c r="G128" s="237" t="e">
        <f>IF(ISNUMBER(Regressions!G138),ROUND(Regressions!G138, 1), NA())</f>
        <v>#N/A</v>
      </c>
      <c r="H128" s="338" t="e">
        <f>IF(ISNUMBER(Regressions!H138),ROUND(Regressions!H138, 1), NA())</f>
        <v>#N/A</v>
      </c>
      <c r="I128" s="238" t="e">
        <f>IF(ISNUMBER(Regressions!I138),ROUND(Regressions!I138, 1), NA())</f>
        <v>#N/A</v>
      </c>
      <c r="J128" s="339" t="e">
        <f>IF(ISNUMBER(Regressions!K138),ROUND(Regressions!K138, 1), NA())</f>
        <v>#N/A</v>
      </c>
      <c r="K128" s="337" t="e">
        <f>IF(ISNUMBER(Regressions!L138),ROUND(Regressions!L138, 1), NA())</f>
        <v>#N/A</v>
      </c>
      <c r="L128" s="239" t="e">
        <f>IF(ISNUMBER(Regressions!M138),ROUND(Regressions!M138, 1), NA())</f>
        <v>#N/A</v>
      </c>
      <c r="M128" s="338" t="e">
        <f>IF(ISNUMBER(Regressions!N138),ROUND(Regressions!N138, 1), NA())</f>
        <v>#N/A</v>
      </c>
      <c r="N128" s="238" t="e">
        <f>IF(ISNUMBER(Regressions!O138),ROUND(Regressions!O138, 1), NA())</f>
        <v>#N/A</v>
      </c>
      <c r="O128" s="339" t="e">
        <f>IF(ISNUMBER(Regressions!Q138),ROUND(Regressions!Q138, 1), NA())</f>
        <v>#N/A</v>
      </c>
      <c r="P128" s="337" t="e">
        <f>IF(ISNUMBER(Regressions!R138),ROUND(Regressions!R138, 1), NA())</f>
        <v>#N/A</v>
      </c>
      <c r="Q128" s="216" t="e">
        <f>IF(ISNUMBER(Regressions!S138),ROUND(Regressions!S138, 1), NA())</f>
        <v>#N/A</v>
      </c>
      <c r="R128" s="338" t="e">
        <f>IF(ISNUMBER(Regressions!T138),ROUND(Regressions!T138, 1), NA())</f>
        <v>#N/A</v>
      </c>
      <c r="S128" s="238" t="e">
        <f>IF(ISNUMBER(Regressions!U138),ROUND(Regressions!U138, 1), NA())</f>
        <v>#N/A</v>
      </c>
    </row>
    <row xmlns:x14ac="http://schemas.microsoft.com/office/spreadsheetml/2009/9/ac" r="129" x14ac:dyDescent="0.2">
      <c r="A129" s="334" t="str">
        <f>IF(ISBLANK(Regressions!A139), " ", Regressions!A139)</f>
        <v>Democratic Republic of the Congo</v>
      </c>
      <c r="B129" s="335">
        <f>IF(ISBLANK(Regressions!B139), " ", Regressions!B139)</f>
        <v>2001</v>
      </c>
      <c r="C129" s="340" t="str">
        <f>IF(ISBLANK(Regressions!C139), " ", Regressions!C139)</f>
        <v>Primary</v>
      </c>
      <c r="D129" s="336">
        <f>IF(ISBLANK(Regressions!D139), " ", Regressions!D139)</f>
        <v>8341939</v>
      </c>
      <c r="E129" s="215" t="e">
        <f>IF(ISNUMBER(Regressions!E139),ROUND(Regressions!E139, 1), NA())</f>
        <v>#N/A</v>
      </c>
      <c r="F129" s="337" t="e">
        <f>IF(ISNUMBER(Regressions!F139),ROUND(Regressions!F139, 1), NA())</f>
        <v>#N/A</v>
      </c>
      <c r="G129" s="237" t="e">
        <f>IF(ISNUMBER(Regressions!G139),ROUND(Regressions!G139, 1), NA())</f>
        <v>#N/A</v>
      </c>
      <c r="H129" s="338" t="e">
        <f>IF(ISNUMBER(Regressions!H139),ROUND(Regressions!H139, 1), NA())</f>
        <v>#N/A</v>
      </c>
      <c r="I129" s="238" t="e">
        <f>IF(ISNUMBER(Regressions!I139),ROUND(Regressions!I139, 1), NA())</f>
        <v>#N/A</v>
      </c>
      <c r="J129" s="339" t="e">
        <f>IF(ISNUMBER(Regressions!K139),ROUND(Regressions!K139, 1), NA())</f>
        <v>#N/A</v>
      </c>
      <c r="K129" s="337" t="e">
        <f>IF(ISNUMBER(Regressions!L139),ROUND(Regressions!L139, 1), NA())</f>
        <v>#N/A</v>
      </c>
      <c r="L129" s="239" t="e">
        <f>IF(ISNUMBER(Regressions!M139),ROUND(Regressions!M139, 1), NA())</f>
        <v>#N/A</v>
      </c>
      <c r="M129" s="338" t="e">
        <f>IF(ISNUMBER(Regressions!N139),ROUND(Regressions!N139, 1), NA())</f>
        <v>#N/A</v>
      </c>
      <c r="N129" s="238" t="e">
        <f>IF(ISNUMBER(Regressions!O139),ROUND(Regressions!O139, 1), NA())</f>
        <v>#N/A</v>
      </c>
      <c r="O129" s="339" t="e">
        <f>IF(ISNUMBER(Regressions!Q139),ROUND(Regressions!Q139, 1), NA())</f>
        <v>#N/A</v>
      </c>
      <c r="P129" s="337" t="e">
        <f>IF(ISNUMBER(Regressions!R139),ROUND(Regressions!R139, 1), NA())</f>
        <v>#N/A</v>
      </c>
      <c r="Q129" s="216" t="e">
        <f>IF(ISNUMBER(Regressions!S139),ROUND(Regressions!S139, 1), NA())</f>
        <v>#N/A</v>
      </c>
      <c r="R129" s="338" t="e">
        <f>IF(ISNUMBER(Regressions!T139),ROUND(Regressions!T139, 1), NA())</f>
        <v>#N/A</v>
      </c>
      <c r="S129" s="238" t="e">
        <f>IF(ISNUMBER(Regressions!U139),ROUND(Regressions!U139, 1), NA())</f>
        <v>#N/A</v>
      </c>
    </row>
    <row xmlns:x14ac="http://schemas.microsoft.com/office/spreadsheetml/2009/9/ac" r="130" x14ac:dyDescent="0.2">
      <c r="A130" s="334" t="str">
        <f>IF(ISBLANK(Regressions!A140), " ", Regressions!A140)</f>
        <v>Democratic Republic of the Congo</v>
      </c>
      <c r="B130" s="335">
        <f>IF(ISBLANK(Regressions!B140), " ", Regressions!B140)</f>
        <v>2002</v>
      </c>
      <c r="C130" s="340" t="str">
        <f>IF(ISBLANK(Regressions!C140), " ", Regressions!C140)</f>
        <v>Primary</v>
      </c>
      <c r="D130" s="336">
        <f>IF(ISBLANK(Regressions!D140), " ", Regressions!D140)</f>
        <v>8688979</v>
      </c>
      <c r="E130" s="215" t="e">
        <f>IF(ISNUMBER(Regressions!E140),ROUND(Regressions!E140, 1), NA())</f>
        <v>#N/A</v>
      </c>
      <c r="F130" s="337" t="e">
        <f>IF(ISNUMBER(Regressions!F140),ROUND(Regressions!F140, 1), NA())</f>
        <v>#N/A</v>
      </c>
      <c r="G130" s="237" t="e">
        <f>IF(ISNUMBER(Regressions!G140),ROUND(Regressions!G140, 1), NA())</f>
        <v>#N/A</v>
      </c>
      <c r="H130" s="338" t="e">
        <f>IF(ISNUMBER(Regressions!H140),ROUND(Regressions!H140, 1), NA())</f>
        <v>#N/A</v>
      </c>
      <c r="I130" s="238" t="e">
        <f>IF(ISNUMBER(Regressions!I140),ROUND(Regressions!I140, 1), NA())</f>
        <v>#N/A</v>
      </c>
      <c r="J130" s="339" t="e">
        <f>IF(ISNUMBER(Regressions!K140),ROUND(Regressions!K140, 1), NA())</f>
        <v>#N/A</v>
      </c>
      <c r="K130" s="337" t="e">
        <f>IF(ISNUMBER(Regressions!L140),ROUND(Regressions!L140, 1), NA())</f>
        <v>#N/A</v>
      </c>
      <c r="L130" s="239" t="e">
        <f>IF(ISNUMBER(Regressions!M140),ROUND(Regressions!M140, 1), NA())</f>
        <v>#N/A</v>
      </c>
      <c r="M130" s="338" t="e">
        <f>IF(ISNUMBER(Regressions!N140),ROUND(Regressions!N140, 1), NA())</f>
        <v>#N/A</v>
      </c>
      <c r="N130" s="238" t="e">
        <f>IF(ISNUMBER(Regressions!O140),ROUND(Regressions!O140, 1), NA())</f>
        <v>#N/A</v>
      </c>
      <c r="O130" s="339" t="e">
        <f>IF(ISNUMBER(Regressions!Q140),ROUND(Regressions!Q140, 1), NA())</f>
        <v>#N/A</v>
      </c>
      <c r="P130" s="337" t="e">
        <f>IF(ISNUMBER(Regressions!R140),ROUND(Regressions!R140, 1), NA())</f>
        <v>#N/A</v>
      </c>
      <c r="Q130" s="216" t="e">
        <f>IF(ISNUMBER(Regressions!S140),ROUND(Regressions!S140, 1), NA())</f>
        <v>#N/A</v>
      </c>
      <c r="R130" s="338" t="e">
        <f>IF(ISNUMBER(Regressions!T140),ROUND(Regressions!T140, 1), NA())</f>
        <v>#N/A</v>
      </c>
      <c r="S130" s="238" t="e">
        <f>IF(ISNUMBER(Regressions!U140),ROUND(Regressions!U140, 1), NA())</f>
        <v>#N/A</v>
      </c>
    </row>
    <row xmlns:x14ac="http://schemas.microsoft.com/office/spreadsheetml/2009/9/ac" r="131" x14ac:dyDescent="0.2">
      <c r="A131" s="334" t="str">
        <f>IF(ISBLANK(Regressions!A141), " ", Regressions!A141)</f>
        <v>Democratic Republic of the Congo</v>
      </c>
      <c r="B131" s="335">
        <f>IF(ISBLANK(Regressions!B141), " ", Regressions!B141)</f>
        <v>2003</v>
      </c>
      <c r="C131" s="340" t="str">
        <f>IF(ISBLANK(Regressions!C141), " ", Regressions!C141)</f>
        <v>Primary</v>
      </c>
      <c r="D131" s="336">
        <f>IF(ISBLANK(Regressions!D141), " ", Regressions!D141)</f>
        <v>9036153</v>
      </c>
      <c r="E131" s="215" t="e">
        <f>IF(ISNUMBER(Regressions!E141),ROUND(Regressions!E141, 1), NA())</f>
        <v>#N/A</v>
      </c>
      <c r="F131" s="337" t="e">
        <f>IF(ISNUMBER(Regressions!F141),ROUND(Regressions!F141, 1), NA())</f>
        <v>#N/A</v>
      </c>
      <c r="G131" s="237" t="e">
        <f>IF(ISNUMBER(Regressions!G141),ROUND(Regressions!G141, 1), NA())</f>
        <v>#N/A</v>
      </c>
      <c r="H131" s="338" t="e">
        <f>IF(ISNUMBER(Regressions!H141),ROUND(Regressions!H141, 1), NA())</f>
        <v>#N/A</v>
      </c>
      <c r="I131" s="238" t="e">
        <f>IF(ISNUMBER(Regressions!I141),ROUND(Regressions!I141, 1), NA())</f>
        <v>#N/A</v>
      </c>
      <c r="J131" s="339" t="e">
        <f>IF(ISNUMBER(Regressions!K141),ROUND(Regressions!K141, 1), NA())</f>
        <v>#N/A</v>
      </c>
      <c r="K131" s="337" t="e">
        <f>IF(ISNUMBER(Regressions!L141),ROUND(Regressions!L141, 1), NA())</f>
        <v>#N/A</v>
      </c>
      <c r="L131" s="239" t="e">
        <f>IF(ISNUMBER(Regressions!M141),ROUND(Regressions!M141, 1), NA())</f>
        <v>#N/A</v>
      </c>
      <c r="M131" s="338" t="e">
        <f>IF(ISNUMBER(Regressions!N141),ROUND(Regressions!N141, 1), NA())</f>
        <v>#N/A</v>
      </c>
      <c r="N131" s="238" t="e">
        <f>IF(ISNUMBER(Regressions!O141),ROUND(Regressions!O141, 1), NA())</f>
        <v>#N/A</v>
      </c>
      <c r="O131" s="339" t="e">
        <f>IF(ISNUMBER(Regressions!Q141),ROUND(Regressions!Q141, 1), NA())</f>
        <v>#N/A</v>
      </c>
      <c r="P131" s="337" t="e">
        <f>IF(ISNUMBER(Regressions!R141),ROUND(Regressions!R141, 1), NA())</f>
        <v>#N/A</v>
      </c>
      <c r="Q131" s="216" t="e">
        <f>IF(ISNUMBER(Regressions!S141),ROUND(Regressions!S141, 1), NA())</f>
        <v>#N/A</v>
      </c>
      <c r="R131" s="338" t="e">
        <f>IF(ISNUMBER(Regressions!T141),ROUND(Regressions!T141, 1), NA())</f>
        <v>#N/A</v>
      </c>
      <c r="S131" s="238" t="e">
        <f>IF(ISNUMBER(Regressions!U141),ROUND(Regressions!U141, 1), NA())</f>
        <v>#N/A</v>
      </c>
    </row>
    <row xmlns:x14ac="http://schemas.microsoft.com/office/spreadsheetml/2009/9/ac" r="132" x14ac:dyDescent="0.2">
      <c r="A132" s="334" t="str">
        <f>IF(ISBLANK(Regressions!A142), " ", Regressions!A142)</f>
        <v>Democratic Republic of the Congo</v>
      </c>
      <c r="B132" s="335">
        <f>IF(ISBLANK(Regressions!B142), " ", Regressions!B142)</f>
        <v>2004</v>
      </c>
      <c r="C132" s="340" t="str">
        <f>IF(ISBLANK(Regressions!C142), " ", Regressions!C142)</f>
        <v>Primary</v>
      </c>
      <c r="D132" s="336">
        <f>IF(ISBLANK(Regressions!D142), " ", Regressions!D142)</f>
        <v>9335751</v>
      </c>
      <c r="E132" s="215" t="e">
        <f>IF(ISNUMBER(Regressions!E142),ROUND(Regressions!E142, 1), NA())</f>
        <v>#N/A</v>
      </c>
      <c r="F132" s="337">
        <f>IF(ISNUMBER(Regressions!F142),ROUND(Regressions!F142, 1), NA())</f>
        <v>37.5</v>
      </c>
      <c r="G132" s="237" t="e">
        <f>IF(ISNUMBER(Regressions!G142),ROUND(Regressions!G142, 1), NA())</f>
        <v>#N/A</v>
      </c>
      <c r="H132" s="338" t="e">
        <f>IF(ISNUMBER(Regressions!H142),ROUND(Regressions!H142, 1), NA())</f>
        <v>#N/A</v>
      </c>
      <c r="I132" s="238">
        <f>IF(ISNUMBER(Regressions!I142),ROUND(Regressions!I142, 1), NA())</f>
        <v>62.5</v>
      </c>
      <c r="J132" s="339">
        <f>IF(ISNUMBER(Regressions!K142),ROUND(Regressions!K142, 1), NA())</f>
        <v>72.2</v>
      </c>
      <c r="K132" s="337" t="e">
        <f>IF(ISNUMBER(Regressions!L142),ROUND(Regressions!L142, 1), NA())</f>
        <v>#N/A</v>
      </c>
      <c r="L132" s="239" t="e">
        <f>IF(ISNUMBER(Regressions!M142),ROUND(Regressions!M142, 1), NA())</f>
        <v>#N/A</v>
      </c>
      <c r="M132" s="338" t="e">
        <f>IF(ISNUMBER(Regressions!N142),ROUND(Regressions!N142, 1), NA())</f>
        <v>#N/A</v>
      </c>
      <c r="N132" s="238" t="e">
        <f>IF(ISNUMBER(Regressions!O142),ROUND(Regressions!O142, 1), NA())</f>
        <v>#N/A</v>
      </c>
      <c r="O132" s="339" t="e">
        <f>IF(ISNUMBER(Regressions!Q142),ROUND(Regressions!Q142, 1), NA())</f>
        <v>#N/A</v>
      </c>
      <c r="P132" s="337" t="e">
        <f>IF(ISNUMBER(Regressions!R142),ROUND(Regressions!R142, 1), NA())</f>
        <v>#N/A</v>
      </c>
      <c r="Q132" s="216" t="e">
        <f>IF(ISNUMBER(Regressions!S142),ROUND(Regressions!S142, 1), NA())</f>
        <v>#N/A</v>
      </c>
      <c r="R132" s="338" t="e">
        <f>IF(ISNUMBER(Regressions!T142),ROUND(Regressions!T142, 1), NA())</f>
        <v>#N/A</v>
      </c>
      <c r="S132" s="238" t="e">
        <f>IF(ISNUMBER(Regressions!U142),ROUND(Regressions!U142, 1), NA())</f>
        <v>#N/A</v>
      </c>
    </row>
    <row xmlns:x14ac="http://schemas.microsoft.com/office/spreadsheetml/2009/9/ac" r="133" x14ac:dyDescent="0.2">
      <c r="A133" s="334" t="str">
        <f>IF(ISBLANK(Regressions!A143), " ", Regressions!A143)</f>
        <v>Democratic Republic of the Congo</v>
      </c>
      <c r="B133" s="335">
        <f>IF(ISBLANK(Regressions!B143), " ", Regressions!B143)</f>
        <v>2005</v>
      </c>
      <c r="C133" s="340" t="str">
        <f>IF(ISBLANK(Regressions!C143), " ", Regressions!C143)</f>
        <v>Primary</v>
      </c>
      <c r="D133" s="336">
        <f>IF(ISBLANK(Regressions!D143), " ", Regressions!D143)</f>
        <v>9616481</v>
      </c>
      <c r="E133" s="215" t="e">
        <f>IF(ISNUMBER(Regressions!E143),ROUND(Regressions!E143, 1), NA())</f>
        <v>#N/A</v>
      </c>
      <c r="F133" s="337">
        <f>IF(ISNUMBER(Regressions!F143),ROUND(Regressions!F143, 1), NA())</f>
        <v>37.5</v>
      </c>
      <c r="G133" s="237" t="e">
        <f>IF(ISNUMBER(Regressions!G143),ROUND(Regressions!G143, 1), NA())</f>
        <v>#N/A</v>
      </c>
      <c r="H133" s="338" t="e">
        <f>IF(ISNUMBER(Regressions!H143),ROUND(Regressions!H143, 1), NA())</f>
        <v>#N/A</v>
      </c>
      <c r="I133" s="238">
        <f>IF(ISNUMBER(Regressions!I143),ROUND(Regressions!I143, 1), NA())</f>
        <v>62.5</v>
      </c>
      <c r="J133" s="339">
        <f>IF(ISNUMBER(Regressions!K143),ROUND(Regressions!K143, 1), NA())</f>
        <v>72.2</v>
      </c>
      <c r="K133" s="337" t="e">
        <f>IF(ISNUMBER(Regressions!L143),ROUND(Regressions!L143, 1), NA())</f>
        <v>#N/A</v>
      </c>
      <c r="L133" s="239" t="e">
        <f>IF(ISNUMBER(Regressions!M143),ROUND(Regressions!M143, 1), NA())</f>
        <v>#N/A</v>
      </c>
      <c r="M133" s="338" t="e">
        <f>IF(ISNUMBER(Regressions!N143),ROUND(Regressions!N143, 1), NA())</f>
        <v>#N/A</v>
      </c>
      <c r="N133" s="238" t="e">
        <f>IF(ISNUMBER(Regressions!O143),ROUND(Regressions!O143, 1), NA())</f>
        <v>#N/A</v>
      </c>
      <c r="O133" s="339" t="e">
        <f>IF(ISNUMBER(Regressions!Q143),ROUND(Regressions!Q143, 1), NA())</f>
        <v>#N/A</v>
      </c>
      <c r="P133" s="337" t="e">
        <f>IF(ISNUMBER(Regressions!R143),ROUND(Regressions!R143, 1), NA())</f>
        <v>#N/A</v>
      </c>
      <c r="Q133" s="216" t="e">
        <f>IF(ISNUMBER(Regressions!S143),ROUND(Regressions!S143, 1), NA())</f>
        <v>#N/A</v>
      </c>
      <c r="R133" s="338" t="e">
        <f>IF(ISNUMBER(Regressions!T143),ROUND(Regressions!T143, 1), NA())</f>
        <v>#N/A</v>
      </c>
      <c r="S133" s="238" t="e">
        <f>IF(ISNUMBER(Regressions!U143),ROUND(Regressions!U143, 1), NA())</f>
        <v>#N/A</v>
      </c>
    </row>
    <row xmlns:x14ac="http://schemas.microsoft.com/office/spreadsheetml/2009/9/ac" r="134" x14ac:dyDescent="0.2">
      <c r="A134" s="334" t="str">
        <f>IF(ISBLANK(Regressions!A144), " ", Regressions!A144)</f>
        <v>Democratic Republic of the Congo</v>
      </c>
      <c r="B134" s="335">
        <f>IF(ISBLANK(Regressions!B144), " ", Regressions!B144)</f>
        <v>2006</v>
      </c>
      <c r="C134" s="340" t="str">
        <f>IF(ISBLANK(Regressions!C144), " ", Regressions!C144)</f>
        <v>Primary</v>
      </c>
      <c r="D134" s="336">
        <f>IF(ISBLANK(Regressions!D144), " ", Regressions!D144)</f>
        <v>9916126</v>
      </c>
      <c r="E134" s="215" t="e">
        <f>IF(ISNUMBER(Regressions!E144),ROUND(Regressions!E144, 1), NA())</f>
        <v>#N/A</v>
      </c>
      <c r="F134" s="337">
        <f>IF(ISNUMBER(Regressions!F144),ROUND(Regressions!F144, 1), NA())</f>
        <v>37.5</v>
      </c>
      <c r="G134" s="237" t="e">
        <f>IF(ISNUMBER(Regressions!G144),ROUND(Regressions!G144, 1), NA())</f>
        <v>#N/A</v>
      </c>
      <c r="H134" s="338" t="e">
        <f>IF(ISNUMBER(Regressions!H144),ROUND(Regressions!H144, 1), NA())</f>
        <v>#N/A</v>
      </c>
      <c r="I134" s="238">
        <f>IF(ISNUMBER(Regressions!I144),ROUND(Regressions!I144, 1), NA())</f>
        <v>62.5</v>
      </c>
      <c r="J134" s="339">
        <f>IF(ISNUMBER(Regressions!K144),ROUND(Regressions!K144, 1), NA())</f>
        <v>72.2</v>
      </c>
      <c r="K134" s="337" t="e">
        <f>IF(ISNUMBER(Regressions!L144),ROUND(Regressions!L144, 1), NA())</f>
        <v>#N/A</v>
      </c>
      <c r="L134" s="239" t="e">
        <f>IF(ISNUMBER(Regressions!M144),ROUND(Regressions!M144, 1), NA())</f>
        <v>#N/A</v>
      </c>
      <c r="M134" s="338" t="e">
        <f>IF(ISNUMBER(Regressions!N144),ROUND(Regressions!N144, 1), NA())</f>
        <v>#N/A</v>
      </c>
      <c r="N134" s="238" t="e">
        <f>IF(ISNUMBER(Regressions!O144),ROUND(Regressions!O144, 1), NA())</f>
        <v>#N/A</v>
      </c>
      <c r="O134" s="339" t="e">
        <f>IF(ISNUMBER(Regressions!Q144),ROUND(Regressions!Q144, 1), NA())</f>
        <v>#N/A</v>
      </c>
      <c r="P134" s="337" t="e">
        <f>IF(ISNUMBER(Regressions!R144),ROUND(Regressions!R144, 1), NA())</f>
        <v>#N/A</v>
      </c>
      <c r="Q134" s="216" t="e">
        <f>IF(ISNUMBER(Regressions!S144),ROUND(Regressions!S144, 1), NA())</f>
        <v>#N/A</v>
      </c>
      <c r="R134" s="338" t="e">
        <f>IF(ISNUMBER(Regressions!T144),ROUND(Regressions!T144, 1), NA())</f>
        <v>#N/A</v>
      </c>
      <c r="S134" s="238" t="e">
        <f>IF(ISNUMBER(Regressions!U144),ROUND(Regressions!U144, 1), NA())</f>
        <v>#N/A</v>
      </c>
    </row>
    <row xmlns:x14ac="http://schemas.microsoft.com/office/spreadsheetml/2009/9/ac" r="135" x14ac:dyDescent="0.2">
      <c r="A135" s="334" t="str">
        <f>IF(ISBLANK(Regressions!A145), " ", Regressions!A145)</f>
        <v>Democratic Republic of the Congo</v>
      </c>
      <c r="B135" s="335">
        <f>IF(ISBLANK(Regressions!B145), " ", Regressions!B145)</f>
        <v>2007</v>
      </c>
      <c r="C135" s="340" t="str">
        <f>IF(ISBLANK(Regressions!C145), " ", Regressions!C145)</f>
        <v>Primary</v>
      </c>
      <c r="D135" s="336">
        <f>IF(ISBLANK(Regressions!D145), " ", Regressions!D145)</f>
        <v>10219381</v>
      </c>
      <c r="E135" s="215" t="e">
        <f>IF(ISNUMBER(Regressions!E145),ROUND(Regressions!E145, 1), NA())</f>
        <v>#N/A</v>
      </c>
      <c r="F135" s="337">
        <f>IF(ISNUMBER(Regressions!F145),ROUND(Regressions!F145, 1), NA())</f>
        <v>37.5</v>
      </c>
      <c r="G135" s="237" t="e">
        <f>IF(ISNUMBER(Regressions!G145),ROUND(Regressions!G145, 1), NA())</f>
        <v>#N/A</v>
      </c>
      <c r="H135" s="338" t="e">
        <f>IF(ISNUMBER(Regressions!H145),ROUND(Regressions!H145, 1), NA())</f>
        <v>#N/A</v>
      </c>
      <c r="I135" s="238">
        <f>IF(ISNUMBER(Regressions!I145),ROUND(Regressions!I145, 1), NA())</f>
        <v>62.5</v>
      </c>
      <c r="J135" s="339">
        <f>IF(ISNUMBER(Regressions!K145),ROUND(Regressions!K145, 1), NA())</f>
        <v>72.2</v>
      </c>
      <c r="K135" s="337" t="e">
        <f>IF(ISNUMBER(Regressions!L145),ROUND(Regressions!L145, 1), NA())</f>
        <v>#N/A</v>
      </c>
      <c r="L135" s="239" t="e">
        <f>IF(ISNUMBER(Regressions!M145),ROUND(Regressions!M145, 1), NA())</f>
        <v>#N/A</v>
      </c>
      <c r="M135" s="338" t="e">
        <f>IF(ISNUMBER(Regressions!N145),ROUND(Regressions!N145, 1), NA())</f>
        <v>#N/A</v>
      </c>
      <c r="N135" s="238" t="e">
        <f>IF(ISNUMBER(Regressions!O145),ROUND(Regressions!O145, 1), NA())</f>
        <v>#N/A</v>
      </c>
      <c r="O135" s="339" t="e">
        <f>IF(ISNUMBER(Regressions!Q145),ROUND(Regressions!Q145, 1), NA())</f>
        <v>#N/A</v>
      </c>
      <c r="P135" s="337" t="e">
        <f>IF(ISNUMBER(Regressions!R145),ROUND(Regressions!R145, 1), NA())</f>
        <v>#N/A</v>
      </c>
      <c r="Q135" s="216" t="e">
        <f>IF(ISNUMBER(Regressions!S145),ROUND(Regressions!S145, 1), NA())</f>
        <v>#N/A</v>
      </c>
      <c r="R135" s="338" t="e">
        <f>IF(ISNUMBER(Regressions!T145),ROUND(Regressions!T145, 1), NA())</f>
        <v>#N/A</v>
      </c>
      <c r="S135" s="238" t="e">
        <f>IF(ISNUMBER(Regressions!U145),ROUND(Regressions!U145, 1), NA())</f>
        <v>#N/A</v>
      </c>
    </row>
    <row xmlns:x14ac="http://schemas.microsoft.com/office/spreadsheetml/2009/9/ac" r="136" x14ac:dyDescent="0.2">
      <c r="A136" s="334" t="str">
        <f>IF(ISBLANK(Regressions!A146), " ", Regressions!A146)</f>
        <v>Democratic Republic of the Congo</v>
      </c>
      <c r="B136" s="335">
        <f>IF(ISBLANK(Regressions!B146), " ", Regressions!B146)</f>
        <v>2008</v>
      </c>
      <c r="C136" s="340" t="str">
        <f>IF(ISBLANK(Regressions!C146), " ", Regressions!C146)</f>
        <v>Primary</v>
      </c>
      <c r="D136" s="336">
        <f>IF(ISBLANK(Regressions!D146), " ", Regressions!D146)</f>
        <v>10460845</v>
      </c>
      <c r="E136" s="215" t="e">
        <f>IF(ISNUMBER(Regressions!E146),ROUND(Regressions!E146, 1), NA())</f>
        <v>#N/A</v>
      </c>
      <c r="F136" s="337">
        <f>IF(ISNUMBER(Regressions!F146),ROUND(Regressions!F146, 1), NA())</f>
        <v>37.5</v>
      </c>
      <c r="G136" s="237" t="e">
        <f>IF(ISNUMBER(Regressions!G146),ROUND(Regressions!G146, 1), NA())</f>
        <v>#N/A</v>
      </c>
      <c r="H136" s="338" t="e">
        <f>IF(ISNUMBER(Regressions!H146),ROUND(Regressions!H146, 1), NA())</f>
        <v>#N/A</v>
      </c>
      <c r="I136" s="238">
        <f>IF(ISNUMBER(Regressions!I146),ROUND(Regressions!I146, 1), NA())</f>
        <v>62.5</v>
      </c>
      <c r="J136" s="339">
        <f>IF(ISNUMBER(Regressions!K146),ROUND(Regressions!K146, 1), NA())</f>
        <v>72.2</v>
      </c>
      <c r="K136" s="337" t="e">
        <f>IF(ISNUMBER(Regressions!L146),ROUND(Regressions!L146, 1), NA())</f>
        <v>#N/A</v>
      </c>
      <c r="L136" s="239" t="e">
        <f>IF(ISNUMBER(Regressions!M146),ROUND(Regressions!M146, 1), NA())</f>
        <v>#N/A</v>
      </c>
      <c r="M136" s="338" t="e">
        <f>IF(ISNUMBER(Regressions!N146),ROUND(Regressions!N146, 1), NA())</f>
        <v>#N/A</v>
      </c>
      <c r="N136" s="238" t="e">
        <f>IF(ISNUMBER(Regressions!O146),ROUND(Regressions!O146, 1), NA())</f>
        <v>#N/A</v>
      </c>
      <c r="O136" s="339" t="e">
        <f>IF(ISNUMBER(Regressions!Q146),ROUND(Regressions!Q146, 1), NA())</f>
        <v>#N/A</v>
      </c>
      <c r="P136" s="337" t="e">
        <f>IF(ISNUMBER(Regressions!R146),ROUND(Regressions!R146, 1), NA())</f>
        <v>#N/A</v>
      </c>
      <c r="Q136" s="216" t="e">
        <f>IF(ISNUMBER(Regressions!S146),ROUND(Regressions!S146, 1), NA())</f>
        <v>#N/A</v>
      </c>
      <c r="R136" s="338" t="e">
        <f>IF(ISNUMBER(Regressions!T146),ROUND(Regressions!T146, 1), NA())</f>
        <v>#N/A</v>
      </c>
      <c r="S136" s="238" t="e">
        <f>IF(ISNUMBER(Regressions!U146),ROUND(Regressions!U146, 1), NA())</f>
        <v>#N/A</v>
      </c>
    </row>
    <row xmlns:x14ac="http://schemas.microsoft.com/office/spreadsheetml/2009/9/ac" r="137" x14ac:dyDescent="0.2">
      <c r="A137" s="334" t="str">
        <f>IF(ISBLANK(Regressions!A147), " ", Regressions!A147)</f>
        <v>Democratic Republic of the Congo</v>
      </c>
      <c r="B137" s="335">
        <f>IF(ISBLANK(Regressions!B147), " ", Regressions!B147)</f>
        <v>2009</v>
      </c>
      <c r="C137" s="340" t="str">
        <f>IF(ISBLANK(Regressions!C147), " ", Regressions!C147)</f>
        <v>Primary</v>
      </c>
      <c r="D137" s="336">
        <f>IF(ISBLANK(Regressions!D147), " ", Regressions!D147)</f>
        <v>10729454</v>
      </c>
      <c r="E137" s="215" t="e">
        <f>IF(ISNUMBER(Regressions!E147),ROUND(Regressions!E147, 1), NA())</f>
        <v>#N/A</v>
      </c>
      <c r="F137" s="337">
        <f>IF(ISNUMBER(Regressions!F147),ROUND(Regressions!F147, 1), NA())</f>
        <v>37.9</v>
      </c>
      <c r="G137" s="237" t="e">
        <f>IF(ISNUMBER(Regressions!G147),ROUND(Regressions!G147, 1), NA())</f>
        <v>#N/A</v>
      </c>
      <c r="H137" s="338" t="e">
        <f>IF(ISNUMBER(Regressions!H147),ROUND(Regressions!H147, 1), NA())</f>
        <v>#N/A</v>
      </c>
      <c r="I137" s="238">
        <f>IF(ISNUMBER(Regressions!I147),ROUND(Regressions!I147, 1), NA())</f>
        <v>62.1</v>
      </c>
      <c r="J137" s="339">
        <f>IF(ISNUMBER(Regressions!K147),ROUND(Regressions!K147, 1), NA())</f>
        <v>73.2</v>
      </c>
      <c r="K137" s="337" t="e">
        <f>IF(ISNUMBER(Regressions!L147),ROUND(Regressions!L147, 1), NA())</f>
        <v>#N/A</v>
      </c>
      <c r="L137" s="239" t="e">
        <f>IF(ISNUMBER(Regressions!M147),ROUND(Regressions!M147, 1), NA())</f>
        <v>#N/A</v>
      </c>
      <c r="M137" s="338" t="e">
        <f>IF(ISNUMBER(Regressions!N147),ROUND(Regressions!N147, 1), NA())</f>
        <v>#N/A</v>
      </c>
      <c r="N137" s="238" t="e">
        <f>IF(ISNUMBER(Regressions!O147),ROUND(Regressions!O147, 1), NA())</f>
        <v>#N/A</v>
      </c>
      <c r="O137" s="339" t="e">
        <f>IF(ISNUMBER(Regressions!Q147),ROUND(Regressions!Q147, 1), NA())</f>
        <v>#N/A</v>
      </c>
      <c r="P137" s="337" t="e">
        <f>IF(ISNUMBER(Regressions!R147),ROUND(Regressions!R147, 1), NA())</f>
        <v>#N/A</v>
      </c>
      <c r="Q137" s="216" t="e">
        <f>IF(ISNUMBER(Regressions!S147),ROUND(Regressions!S147, 1), NA())</f>
        <v>#N/A</v>
      </c>
      <c r="R137" s="338" t="e">
        <f>IF(ISNUMBER(Regressions!T147),ROUND(Regressions!T147, 1), NA())</f>
        <v>#N/A</v>
      </c>
      <c r="S137" s="238" t="e">
        <f>IF(ISNUMBER(Regressions!U147),ROUND(Regressions!U147, 1), NA())</f>
        <v>#N/A</v>
      </c>
    </row>
    <row xmlns:x14ac="http://schemas.microsoft.com/office/spreadsheetml/2009/9/ac" r="138" x14ac:dyDescent="0.2">
      <c r="A138" s="334" t="str">
        <f>IF(ISBLANK(Regressions!A148), " ", Regressions!A148)</f>
        <v>Democratic Republic of the Congo</v>
      </c>
      <c r="B138" s="335">
        <f>IF(ISBLANK(Regressions!B148), " ", Regressions!B148)</f>
        <v>2010</v>
      </c>
      <c r="C138" s="340" t="str">
        <f>IF(ISBLANK(Regressions!C148), " ", Regressions!C148)</f>
        <v>Primary</v>
      </c>
      <c r="D138" s="336">
        <f>IF(ISBLANK(Regressions!D148), " ", Regressions!D148)</f>
        <v>11055796</v>
      </c>
      <c r="E138" s="215" t="e">
        <f>IF(ISNUMBER(Regressions!E148),ROUND(Regressions!E148, 1), NA())</f>
        <v>#N/A</v>
      </c>
      <c r="F138" s="337">
        <f>IF(ISNUMBER(Regressions!F148),ROUND(Regressions!F148, 1), NA())</f>
        <v>38.299999999999997</v>
      </c>
      <c r="G138" s="237" t="e">
        <f>IF(ISNUMBER(Regressions!G148),ROUND(Regressions!G148, 1), NA())</f>
        <v>#N/A</v>
      </c>
      <c r="H138" s="338" t="e">
        <f>IF(ISNUMBER(Regressions!H148),ROUND(Regressions!H148, 1), NA())</f>
        <v>#N/A</v>
      </c>
      <c r="I138" s="238">
        <f>IF(ISNUMBER(Regressions!I148),ROUND(Regressions!I148, 1), NA())</f>
        <v>61.7</v>
      </c>
      <c r="J138" s="339">
        <f>IF(ISNUMBER(Regressions!K148),ROUND(Regressions!K148, 1), NA())</f>
        <v>74.2</v>
      </c>
      <c r="K138" s="337" t="e">
        <f>IF(ISNUMBER(Regressions!L148),ROUND(Regressions!L148, 1), NA())</f>
        <v>#N/A</v>
      </c>
      <c r="L138" s="239" t="e">
        <f>IF(ISNUMBER(Regressions!M148),ROUND(Regressions!M148, 1), NA())</f>
        <v>#N/A</v>
      </c>
      <c r="M138" s="338" t="e">
        <f>IF(ISNUMBER(Regressions!N148),ROUND(Regressions!N148, 1), NA())</f>
        <v>#N/A</v>
      </c>
      <c r="N138" s="238" t="e">
        <f>IF(ISNUMBER(Regressions!O148),ROUND(Regressions!O148, 1), NA())</f>
        <v>#N/A</v>
      </c>
      <c r="O138" s="339" t="e">
        <f>IF(ISNUMBER(Regressions!Q148),ROUND(Regressions!Q148, 1), NA())</f>
        <v>#N/A</v>
      </c>
      <c r="P138" s="337" t="e">
        <f>IF(ISNUMBER(Regressions!R148),ROUND(Regressions!R148, 1), NA())</f>
        <v>#N/A</v>
      </c>
      <c r="Q138" s="216" t="e">
        <f>IF(ISNUMBER(Regressions!S148),ROUND(Regressions!S148, 1), NA())</f>
        <v>#N/A</v>
      </c>
      <c r="R138" s="338" t="e">
        <f>IF(ISNUMBER(Regressions!T148),ROUND(Regressions!T148, 1), NA())</f>
        <v>#N/A</v>
      </c>
      <c r="S138" s="238" t="e">
        <f>IF(ISNUMBER(Regressions!U148),ROUND(Regressions!U148, 1), NA())</f>
        <v>#N/A</v>
      </c>
    </row>
    <row xmlns:x14ac="http://schemas.microsoft.com/office/spreadsheetml/2009/9/ac" r="139" x14ac:dyDescent="0.2">
      <c r="A139" s="334" t="str">
        <f>IF(ISBLANK(Regressions!A149), " ", Regressions!A149)</f>
        <v>Democratic Republic of the Congo</v>
      </c>
      <c r="B139" s="335">
        <f>IF(ISBLANK(Regressions!B149), " ", Regressions!B149)</f>
        <v>2011</v>
      </c>
      <c r="C139" s="340" t="str">
        <f>IF(ISBLANK(Regressions!C149), " ", Regressions!C149)</f>
        <v>Primary</v>
      </c>
      <c r="D139" s="336">
        <f>IF(ISBLANK(Regressions!D149), " ", Regressions!D149)</f>
        <v>11422905</v>
      </c>
      <c r="E139" s="215" t="e">
        <f>IF(ISNUMBER(Regressions!E149),ROUND(Regressions!E149, 1), NA())</f>
        <v>#N/A</v>
      </c>
      <c r="F139" s="337">
        <f>IF(ISNUMBER(Regressions!F149),ROUND(Regressions!F149, 1), NA())</f>
        <v>38.6</v>
      </c>
      <c r="G139" s="237" t="e">
        <f>IF(ISNUMBER(Regressions!G149),ROUND(Regressions!G149, 1), NA())</f>
        <v>#N/A</v>
      </c>
      <c r="H139" s="338" t="e">
        <f>IF(ISNUMBER(Regressions!H149),ROUND(Regressions!H149, 1), NA())</f>
        <v>#N/A</v>
      </c>
      <c r="I139" s="238">
        <f>IF(ISNUMBER(Regressions!I149),ROUND(Regressions!I149, 1), NA())</f>
        <v>61.4</v>
      </c>
      <c r="J139" s="339">
        <f>IF(ISNUMBER(Regressions!K149),ROUND(Regressions!K149, 1), NA())</f>
        <v>75.3</v>
      </c>
      <c r="K139" s="337" t="e">
        <f>IF(ISNUMBER(Regressions!L149),ROUND(Regressions!L149, 1), NA())</f>
        <v>#N/A</v>
      </c>
      <c r="L139" s="239" t="e">
        <f>IF(ISNUMBER(Regressions!M149),ROUND(Regressions!M149, 1), NA())</f>
        <v>#N/A</v>
      </c>
      <c r="M139" s="338" t="e">
        <f>IF(ISNUMBER(Regressions!N149),ROUND(Regressions!N149, 1), NA())</f>
        <v>#N/A</v>
      </c>
      <c r="N139" s="238" t="e">
        <f>IF(ISNUMBER(Regressions!O149),ROUND(Regressions!O149, 1), NA())</f>
        <v>#N/A</v>
      </c>
      <c r="O139" s="339" t="e">
        <f>IF(ISNUMBER(Regressions!Q149),ROUND(Regressions!Q149, 1), NA())</f>
        <v>#N/A</v>
      </c>
      <c r="P139" s="337" t="e">
        <f>IF(ISNUMBER(Regressions!R149),ROUND(Regressions!R149, 1), NA())</f>
        <v>#N/A</v>
      </c>
      <c r="Q139" s="216" t="e">
        <f>IF(ISNUMBER(Regressions!S149),ROUND(Regressions!S149, 1), NA())</f>
        <v>#N/A</v>
      </c>
      <c r="R139" s="338" t="e">
        <f>IF(ISNUMBER(Regressions!T149),ROUND(Regressions!T149, 1), NA())</f>
        <v>#N/A</v>
      </c>
      <c r="S139" s="238" t="e">
        <f>IF(ISNUMBER(Regressions!U149),ROUND(Regressions!U149, 1), NA())</f>
        <v>#N/A</v>
      </c>
    </row>
    <row xmlns:x14ac="http://schemas.microsoft.com/office/spreadsheetml/2009/9/ac" r="140" x14ac:dyDescent="0.2">
      <c r="A140" s="334" t="str">
        <f>IF(ISBLANK(Regressions!A150), " ", Regressions!A150)</f>
        <v>Democratic Republic of the Congo</v>
      </c>
      <c r="B140" s="335">
        <f>IF(ISBLANK(Regressions!B150), " ", Regressions!B150)</f>
        <v>2012</v>
      </c>
      <c r="C140" s="340" t="str">
        <f>IF(ISBLANK(Regressions!C150), " ", Regressions!C150)</f>
        <v>Primary</v>
      </c>
      <c r="D140" s="336">
        <f>IF(ISBLANK(Regressions!D150), " ", Regressions!D150)</f>
        <v>11810065</v>
      </c>
      <c r="E140" s="215" t="e">
        <f>IF(ISNUMBER(Regressions!E150),ROUND(Regressions!E150, 1), NA())</f>
        <v>#N/A</v>
      </c>
      <c r="F140" s="337">
        <f>IF(ISNUMBER(Regressions!F150),ROUND(Regressions!F150, 1), NA())</f>
        <v>39</v>
      </c>
      <c r="G140" s="237" t="e">
        <f>IF(ISNUMBER(Regressions!G150),ROUND(Regressions!G150, 1), NA())</f>
        <v>#N/A</v>
      </c>
      <c r="H140" s="338" t="e">
        <f>IF(ISNUMBER(Regressions!H150),ROUND(Regressions!H150, 1), NA())</f>
        <v>#N/A</v>
      </c>
      <c r="I140" s="238">
        <f>IF(ISNUMBER(Regressions!I150),ROUND(Regressions!I150, 1), NA())</f>
        <v>61</v>
      </c>
      <c r="J140" s="339">
        <f>IF(ISNUMBER(Regressions!K150),ROUND(Regressions!K150, 1), NA())</f>
        <v>76.3</v>
      </c>
      <c r="K140" s="337" t="e">
        <f>IF(ISNUMBER(Regressions!L150),ROUND(Regressions!L150, 1), NA())</f>
        <v>#N/A</v>
      </c>
      <c r="L140" s="239" t="e">
        <f>IF(ISNUMBER(Regressions!M150),ROUND(Regressions!M150, 1), NA())</f>
        <v>#N/A</v>
      </c>
      <c r="M140" s="338" t="e">
        <f>IF(ISNUMBER(Regressions!N150),ROUND(Regressions!N150, 1), NA())</f>
        <v>#N/A</v>
      </c>
      <c r="N140" s="238" t="e">
        <f>IF(ISNUMBER(Regressions!O150),ROUND(Regressions!O150, 1), NA())</f>
        <v>#N/A</v>
      </c>
      <c r="O140" s="339" t="e">
        <f>IF(ISNUMBER(Regressions!Q150),ROUND(Regressions!Q150, 1), NA())</f>
        <v>#N/A</v>
      </c>
      <c r="P140" s="337" t="e">
        <f>IF(ISNUMBER(Regressions!R150),ROUND(Regressions!R150, 1), NA())</f>
        <v>#N/A</v>
      </c>
      <c r="Q140" s="216" t="e">
        <f>IF(ISNUMBER(Regressions!S150),ROUND(Regressions!S150, 1), NA())</f>
        <v>#N/A</v>
      </c>
      <c r="R140" s="338" t="e">
        <f>IF(ISNUMBER(Regressions!T150),ROUND(Regressions!T150, 1), NA())</f>
        <v>#N/A</v>
      </c>
      <c r="S140" s="238" t="e">
        <f>IF(ISNUMBER(Regressions!U150),ROUND(Regressions!U150, 1), NA())</f>
        <v>#N/A</v>
      </c>
    </row>
    <row xmlns:x14ac="http://schemas.microsoft.com/office/spreadsheetml/2009/9/ac" r="141" x14ac:dyDescent="0.2">
      <c r="A141" s="334" t="str">
        <f>IF(ISBLANK(Regressions!A151), " ", Regressions!A151)</f>
        <v>Democratic Republic of the Congo</v>
      </c>
      <c r="B141" s="335">
        <f>IF(ISBLANK(Regressions!B151), " ", Regressions!B151)</f>
        <v>2013</v>
      </c>
      <c r="C141" s="340" t="str">
        <f>IF(ISBLANK(Regressions!C151), " ", Regressions!C151)</f>
        <v>Primary</v>
      </c>
      <c r="D141" s="336">
        <f>IF(ISBLANK(Regressions!D151), " ", Regressions!D151)</f>
        <v>12224083</v>
      </c>
      <c r="E141" s="215" t="e">
        <f>IF(ISNUMBER(Regressions!E151),ROUND(Regressions!E151, 1), NA())</f>
        <v>#N/A</v>
      </c>
      <c r="F141" s="337">
        <f>IF(ISNUMBER(Regressions!F151),ROUND(Regressions!F151, 1), NA())</f>
        <v>39.4</v>
      </c>
      <c r="G141" s="237" t="e">
        <f>IF(ISNUMBER(Regressions!G151),ROUND(Regressions!G151, 1), NA())</f>
        <v>#N/A</v>
      </c>
      <c r="H141" s="338" t="e">
        <f>IF(ISNUMBER(Regressions!H151),ROUND(Regressions!H151, 1), NA())</f>
        <v>#N/A</v>
      </c>
      <c r="I141" s="238">
        <f>IF(ISNUMBER(Regressions!I151),ROUND(Regressions!I151, 1), NA())</f>
        <v>60.6</v>
      </c>
      <c r="J141" s="339">
        <f>IF(ISNUMBER(Regressions!K151),ROUND(Regressions!K151, 1), NA())</f>
        <v>77.400000000000006</v>
      </c>
      <c r="K141" s="337" t="e">
        <f>IF(ISNUMBER(Regressions!L151),ROUND(Regressions!L151, 1), NA())</f>
        <v>#N/A</v>
      </c>
      <c r="L141" s="239" t="e">
        <f>IF(ISNUMBER(Regressions!M151),ROUND(Regressions!M151, 1), NA())</f>
        <v>#N/A</v>
      </c>
      <c r="M141" s="338" t="e">
        <f>IF(ISNUMBER(Regressions!N151),ROUND(Regressions!N151, 1), NA())</f>
        <v>#N/A</v>
      </c>
      <c r="N141" s="238" t="e">
        <f>IF(ISNUMBER(Regressions!O151),ROUND(Regressions!O151, 1), NA())</f>
        <v>#N/A</v>
      </c>
      <c r="O141" s="339" t="e">
        <f>IF(ISNUMBER(Regressions!Q151),ROUND(Regressions!Q151, 1), NA())</f>
        <v>#N/A</v>
      </c>
      <c r="P141" s="337" t="e">
        <f>IF(ISNUMBER(Regressions!R151),ROUND(Regressions!R151, 1), NA())</f>
        <v>#N/A</v>
      </c>
      <c r="Q141" s="216" t="e">
        <f>IF(ISNUMBER(Regressions!S151),ROUND(Regressions!S151, 1), NA())</f>
        <v>#N/A</v>
      </c>
      <c r="R141" s="338" t="e">
        <f>IF(ISNUMBER(Regressions!T151),ROUND(Regressions!T151, 1), NA())</f>
        <v>#N/A</v>
      </c>
      <c r="S141" s="238" t="e">
        <f>IF(ISNUMBER(Regressions!U151),ROUND(Regressions!U151, 1), NA())</f>
        <v>#N/A</v>
      </c>
    </row>
    <row xmlns:x14ac="http://schemas.microsoft.com/office/spreadsheetml/2009/9/ac" r="142" x14ac:dyDescent="0.2">
      <c r="A142" s="334" t="str">
        <f>IF(ISBLANK(Regressions!A152), " ", Regressions!A152)</f>
        <v>Democratic Republic of the Congo</v>
      </c>
      <c r="B142" s="335">
        <f>IF(ISBLANK(Regressions!B152), " ", Regressions!B152)</f>
        <v>2014</v>
      </c>
      <c r="C142" s="340" t="str">
        <f>IF(ISBLANK(Regressions!C152), " ", Regressions!C152)</f>
        <v>Primary</v>
      </c>
      <c r="D142" s="336">
        <f>IF(ISBLANK(Regressions!D152), " ", Regressions!D152)</f>
        <v>12667650</v>
      </c>
      <c r="E142" s="215" t="e">
        <f>IF(ISNUMBER(Regressions!E152),ROUND(Regressions!E152, 1), NA())</f>
        <v>#N/A</v>
      </c>
      <c r="F142" s="337">
        <f>IF(ISNUMBER(Regressions!F152),ROUND(Regressions!F152, 1), NA())</f>
        <v>39.799999999999997</v>
      </c>
      <c r="G142" s="237" t="e">
        <f>IF(ISNUMBER(Regressions!G152),ROUND(Regressions!G152, 1), NA())</f>
        <v>#N/A</v>
      </c>
      <c r="H142" s="338" t="e">
        <f>IF(ISNUMBER(Regressions!H152),ROUND(Regressions!H152, 1), NA())</f>
        <v>#N/A</v>
      </c>
      <c r="I142" s="238">
        <f>IF(ISNUMBER(Regressions!I152),ROUND(Regressions!I152, 1), NA())</f>
        <v>60.2</v>
      </c>
      <c r="J142" s="339">
        <f>IF(ISNUMBER(Regressions!K152),ROUND(Regressions!K152, 1), NA())</f>
        <v>78.400000000000006</v>
      </c>
      <c r="K142" s="337" t="e">
        <f>IF(ISNUMBER(Regressions!L152),ROUND(Regressions!L152, 1), NA())</f>
        <v>#N/A</v>
      </c>
      <c r="L142" s="239" t="e">
        <f>IF(ISNUMBER(Regressions!M152),ROUND(Regressions!M152, 1), NA())</f>
        <v>#N/A</v>
      </c>
      <c r="M142" s="338" t="e">
        <f>IF(ISNUMBER(Regressions!N152),ROUND(Regressions!N152, 1), NA())</f>
        <v>#N/A</v>
      </c>
      <c r="N142" s="238" t="e">
        <f>IF(ISNUMBER(Regressions!O152),ROUND(Regressions!O152, 1), NA())</f>
        <v>#N/A</v>
      </c>
      <c r="O142" s="339" t="e">
        <f>IF(ISNUMBER(Regressions!Q152),ROUND(Regressions!Q152, 1), NA())</f>
        <v>#N/A</v>
      </c>
      <c r="P142" s="337" t="e">
        <f>IF(ISNUMBER(Regressions!R152),ROUND(Regressions!R152, 1), NA())</f>
        <v>#N/A</v>
      </c>
      <c r="Q142" s="216" t="e">
        <f>IF(ISNUMBER(Regressions!S152),ROUND(Regressions!S152, 1), NA())</f>
        <v>#N/A</v>
      </c>
      <c r="R142" s="338" t="e">
        <f>IF(ISNUMBER(Regressions!T152),ROUND(Regressions!T152, 1), NA())</f>
        <v>#N/A</v>
      </c>
      <c r="S142" s="238" t="e">
        <f>IF(ISNUMBER(Regressions!U152),ROUND(Regressions!U152, 1), NA())</f>
        <v>#N/A</v>
      </c>
    </row>
    <row xmlns:x14ac="http://schemas.microsoft.com/office/spreadsheetml/2009/9/ac" r="143" x14ac:dyDescent="0.2">
      <c r="A143" s="334" t="str">
        <f>IF(ISBLANK(Regressions!A153), " ", Regressions!A153)</f>
        <v>Democratic Republic of the Congo</v>
      </c>
      <c r="B143" s="335">
        <f>IF(ISBLANK(Regressions!B153), " ", Regressions!B153)</f>
        <v>2015</v>
      </c>
      <c r="C143" s="340" t="str">
        <f>IF(ISBLANK(Regressions!C153), " ", Regressions!C153)</f>
        <v>Primary</v>
      </c>
      <c r="D143" s="336">
        <f>IF(ISBLANK(Regressions!D153), " ", Regressions!D153)</f>
        <v>13135491</v>
      </c>
      <c r="E143" s="215" t="e">
        <f>IF(ISNUMBER(Regressions!E153),ROUND(Regressions!E153, 1), NA())</f>
        <v>#N/A</v>
      </c>
      <c r="F143" s="337">
        <f>IF(ISNUMBER(Regressions!F153),ROUND(Regressions!F153, 1), NA())</f>
        <v>40.1</v>
      </c>
      <c r="G143" s="237" t="e">
        <f>IF(ISNUMBER(Regressions!G153),ROUND(Regressions!G153, 1), NA())</f>
        <v>#N/A</v>
      </c>
      <c r="H143" s="338" t="e">
        <f>IF(ISNUMBER(Regressions!H153),ROUND(Regressions!H153, 1), NA())</f>
        <v>#N/A</v>
      </c>
      <c r="I143" s="238">
        <f>IF(ISNUMBER(Regressions!I153),ROUND(Regressions!I153, 1), NA())</f>
        <v>59.9</v>
      </c>
      <c r="J143" s="339">
        <f>IF(ISNUMBER(Regressions!K153),ROUND(Regressions!K153, 1), NA())</f>
        <v>79.400000000000006</v>
      </c>
      <c r="K143" s="337" t="e">
        <f>IF(ISNUMBER(Regressions!L153),ROUND(Regressions!L153, 1), NA())</f>
        <v>#N/A</v>
      </c>
      <c r="L143" s="239" t="e">
        <f>IF(ISNUMBER(Regressions!M153),ROUND(Regressions!M153, 1), NA())</f>
        <v>#N/A</v>
      </c>
      <c r="M143" s="338" t="e">
        <f>IF(ISNUMBER(Regressions!N153),ROUND(Regressions!N153, 1), NA())</f>
        <v>#N/A</v>
      </c>
      <c r="N143" s="238" t="e">
        <f>IF(ISNUMBER(Regressions!O153),ROUND(Regressions!O153, 1), NA())</f>
        <v>#N/A</v>
      </c>
      <c r="O143" s="339" t="e">
        <f>IF(ISNUMBER(Regressions!Q153),ROUND(Regressions!Q153, 1), NA())</f>
        <v>#N/A</v>
      </c>
      <c r="P143" s="337" t="e">
        <f>IF(ISNUMBER(Regressions!R153),ROUND(Regressions!R153, 1), NA())</f>
        <v>#N/A</v>
      </c>
      <c r="Q143" s="216" t="e">
        <f>IF(ISNUMBER(Regressions!S153),ROUND(Regressions!S153, 1), NA())</f>
        <v>#N/A</v>
      </c>
      <c r="R143" s="338" t="e">
        <f>IF(ISNUMBER(Regressions!T153),ROUND(Regressions!T153, 1), NA())</f>
        <v>#N/A</v>
      </c>
      <c r="S143" s="238" t="e">
        <f>IF(ISNUMBER(Regressions!U153),ROUND(Regressions!U153, 1), NA())</f>
        <v>#N/A</v>
      </c>
    </row>
    <row xmlns:x14ac="http://schemas.microsoft.com/office/spreadsheetml/2009/9/ac" r="144" x14ac:dyDescent="0.2">
      <c r="A144" s="334" t="str">
        <f>IF(ISBLANK(Regressions!A154), " ", Regressions!A154)</f>
        <v>Democratic Republic of the Congo</v>
      </c>
      <c r="B144" s="335">
        <f>IF(ISBLANK(Regressions!B154), " ", Regressions!B154)</f>
        <v>2016</v>
      </c>
      <c r="C144" s="340" t="str">
        <f>IF(ISBLANK(Regressions!C154), " ", Regressions!C154)</f>
        <v>Primary</v>
      </c>
      <c r="D144" s="336">
        <f>IF(ISBLANK(Regressions!D154), " ", Regressions!D154)</f>
        <v>13636843</v>
      </c>
      <c r="E144" s="215">
        <f>IF(ISNUMBER(Regressions!E154),ROUND(Regressions!E154, 1), NA())</f>
        <v>40.5</v>
      </c>
      <c r="F144" s="337">
        <f>IF(ISNUMBER(Regressions!F154),ROUND(Regressions!F154, 1), NA())</f>
        <v>40.5</v>
      </c>
      <c r="G144" s="237" t="e">
        <f>IF(ISNUMBER(Regressions!G154),ROUND(Regressions!G154, 1), NA())</f>
        <v>#N/A</v>
      </c>
      <c r="H144" s="338" t="e">
        <f>IF(ISNUMBER(Regressions!H154),ROUND(Regressions!H154, 1), NA())</f>
        <v>#N/A</v>
      </c>
      <c r="I144" s="238">
        <f>IF(ISNUMBER(Regressions!I154),ROUND(Regressions!I154, 1), NA())</f>
        <v>59.5</v>
      </c>
      <c r="J144" s="339">
        <f>IF(ISNUMBER(Regressions!K154),ROUND(Regressions!K154, 1), NA())</f>
        <v>80.5</v>
      </c>
      <c r="K144" s="337">
        <f>IF(ISNUMBER(Regressions!L154),ROUND(Regressions!L154, 1), NA())</f>
        <v>64.8</v>
      </c>
      <c r="L144" s="239" t="e">
        <f>IF(ISNUMBER(Regressions!M154),ROUND(Regressions!M154, 1), NA())</f>
        <v>#N/A</v>
      </c>
      <c r="M144" s="338" t="e">
        <f>IF(ISNUMBER(Regressions!N154),ROUND(Regressions!N154, 1), NA())</f>
        <v>#N/A</v>
      </c>
      <c r="N144" s="238">
        <f>IF(ISNUMBER(Regressions!O154),ROUND(Regressions!O154, 1), NA())</f>
        <v>35.200000000000003</v>
      </c>
      <c r="O144" s="339" t="e">
        <f>IF(ISNUMBER(Regressions!Q154),ROUND(Regressions!Q154, 1), NA())</f>
        <v>#N/A</v>
      </c>
      <c r="P144" s="337" t="e">
        <f>IF(ISNUMBER(Regressions!R154),ROUND(Regressions!R154, 1), NA())</f>
        <v>#N/A</v>
      </c>
      <c r="Q144" s="216" t="e">
        <f>IF(ISNUMBER(Regressions!S154),ROUND(Regressions!S154, 1), NA())</f>
        <v>#N/A</v>
      </c>
      <c r="R144" s="338" t="e">
        <f>IF(ISNUMBER(Regressions!T154),ROUND(Regressions!T154, 1), NA())</f>
        <v>#N/A</v>
      </c>
      <c r="S144" s="238" t="e">
        <f>IF(ISNUMBER(Regressions!U154),ROUND(Regressions!U154, 1), NA())</f>
        <v>#N/A</v>
      </c>
    </row>
    <row xmlns:x14ac="http://schemas.microsoft.com/office/spreadsheetml/2009/9/ac" r="145" x14ac:dyDescent="0.2">
      <c r="A145" s="334" t="str">
        <f>IF(ISBLANK(Regressions!A155), " ", Regressions!A155)</f>
        <v>Democratic Republic of the Congo</v>
      </c>
      <c r="B145" s="335">
        <f>IF(ISBLANK(Regressions!B155), " ", Regressions!B155)</f>
        <v>2017</v>
      </c>
      <c r="C145" s="340" t="str">
        <f>IF(ISBLANK(Regressions!C155), " ", Regressions!C155)</f>
        <v>Primary</v>
      </c>
      <c r="D145" s="336">
        <f>IF(ISBLANK(Regressions!D155), " ", Regressions!D155)</f>
        <v>14175092</v>
      </c>
      <c r="E145" s="215">
        <f>IF(ISNUMBER(Regressions!E155),ROUND(Regressions!E155, 1), NA())</f>
        <v>40.9</v>
      </c>
      <c r="F145" s="337">
        <f>IF(ISNUMBER(Regressions!F155),ROUND(Regressions!F155, 1), NA())</f>
        <v>40.9</v>
      </c>
      <c r="G145" s="237" t="e">
        <f>IF(ISNUMBER(Regressions!G155),ROUND(Regressions!G155, 1), NA())</f>
        <v>#N/A</v>
      </c>
      <c r="H145" s="338" t="e">
        <f>IF(ISNUMBER(Regressions!H155),ROUND(Regressions!H155, 1), NA())</f>
        <v>#N/A</v>
      </c>
      <c r="I145" s="238">
        <f>IF(ISNUMBER(Regressions!I155),ROUND(Regressions!I155, 1), NA())</f>
        <v>59.1</v>
      </c>
      <c r="J145" s="339">
        <f>IF(ISNUMBER(Regressions!K155),ROUND(Regressions!K155, 1), NA())</f>
        <v>81.5</v>
      </c>
      <c r="K145" s="337">
        <f>IF(ISNUMBER(Regressions!L155),ROUND(Regressions!L155, 1), NA())</f>
        <v>64.8</v>
      </c>
      <c r="L145" s="239" t="e">
        <f>IF(ISNUMBER(Regressions!M155),ROUND(Regressions!M155, 1), NA())</f>
        <v>#N/A</v>
      </c>
      <c r="M145" s="338" t="e">
        <f>IF(ISNUMBER(Regressions!N155),ROUND(Regressions!N155, 1), NA())</f>
        <v>#N/A</v>
      </c>
      <c r="N145" s="238">
        <f>IF(ISNUMBER(Regressions!O155),ROUND(Regressions!O155, 1), NA())</f>
        <v>35.200000000000003</v>
      </c>
      <c r="O145" s="339" t="e">
        <f>IF(ISNUMBER(Regressions!Q155),ROUND(Regressions!Q155, 1), NA())</f>
        <v>#N/A</v>
      </c>
      <c r="P145" s="337" t="e">
        <f>IF(ISNUMBER(Regressions!R155),ROUND(Regressions!R155, 1), NA())</f>
        <v>#N/A</v>
      </c>
      <c r="Q145" s="216" t="e">
        <f>IF(ISNUMBER(Regressions!S155),ROUND(Regressions!S155, 1), NA())</f>
        <v>#N/A</v>
      </c>
      <c r="R145" s="338" t="e">
        <f>IF(ISNUMBER(Regressions!T155),ROUND(Regressions!T155, 1), NA())</f>
        <v>#N/A</v>
      </c>
      <c r="S145" s="238" t="e">
        <f>IF(ISNUMBER(Regressions!U155),ROUND(Regressions!U155, 1), NA())</f>
        <v>#N/A</v>
      </c>
    </row>
    <row xmlns:x14ac="http://schemas.microsoft.com/office/spreadsheetml/2009/9/ac" r="146" x14ac:dyDescent="0.2">
      <c r="A146" s="334" t="str">
        <f>IF(ISBLANK(Regressions!A156), " ", Regressions!A156)</f>
        <v>Democratic Republic of the Congo</v>
      </c>
      <c r="B146" s="335">
        <f>IF(ISBLANK(Regressions!B156), " ", Regressions!B156)</f>
        <v>2018</v>
      </c>
      <c r="C146" s="340" t="str">
        <f>IF(ISBLANK(Regressions!C156), " ", Regressions!C156)</f>
        <v>Primary</v>
      </c>
      <c r="D146" s="336">
        <f>IF(ISBLANK(Regressions!D156), " ", Regressions!D156)</f>
        <v>14745196</v>
      </c>
      <c r="E146" s="215">
        <f>IF(ISNUMBER(Regressions!E156),ROUND(Regressions!E156, 1), NA())</f>
        <v>41.3</v>
      </c>
      <c r="F146" s="337">
        <f>IF(ISNUMBER(Regressions!F156),ROUND(Regressions!F156, 1), NA())</f>
        <v>41.3</v>
      </c>
      <c r="G146" s="237" t="e">
        <f>IF(ISNUMBER(Regressions!G156),ROUND(Regressions!G156, 1), NA())</f>
        <v>#N/A</v>
      </c>
      <c r="H146" s="338" t="e">
        <f>IF(ISNUMBER(Regressions!H156),ROUND(Regressions!H156, 1), NA())</f>
        <v>#N/A</v>
      </c>
      <c r="I146" s="238">
        <f>IF(ISNUMBER(Regressions!I156),ROUND(Regressions!I156, 1), NA())</f>
        <v>58.7</v>
      </c>
      <c r="J146" s="339">
        <f>IF(ISNUMBER(Regressions!K156),ROUND(Regressions!K156, 1), NA())</f>
        <v>82.6</v>
      </c>
      <c r="K146" s="337">
        <f>IF(ISNUMBER(Regressions!L156),ROUND(Regressions!L156, 1), NA())</f>
        <v>64.8</v>
      </c>
      <c r="L146" s="239" t="e">
        <f>IF(ISNUMBER(Regressions!M156),ROUND(Regressions!M156, 1), NA())</f>
        <v>#N/A</v>
      </c>
      <c r="M146" s="338" t="e">
        <f>IF(ISNUMBER(Regressions!N156),ROUND(Regressions!N156, 1), NA())</f>
        <v>#N/A</v>
      </c>
      <c r="N146" s="238">
        <f>IF(ISNUMBER(Regressions!O156),ROUND(Regressions!O156, 1), NA())</f>
        <v>35.200000000000003</v>
      </c>
      <c r="O146" s="339" t="e">
        <f>IF(ISNUMBER(Regressions!Q156),ROUND(Regressions!Q156, 1), NA())</f>
        <v>#N/A</v>
      </c>
      <c r="P146" s="337" t="e">
        <f>IF(ISNUMBER(Regressions!R156),ROUND(Regressions!R156, 1), NA())</f>
        <v>#N/A</v>
      </c>
      <c r="Q146" s="216" t="e">
        <f>IF(ISNUMBER(Regressions!S156),ROUND(Regressions!S156, 1), NA())</f>
        <v>#N/A</v>
      </c>
      <c r="R146" s="338" t="e">
        <f>IF(ISNUMBER(Regressions!T156),ROUND(Regressions!T156, 1), NA())</f>
        <v>#N/A</v>
      </c>
      <c r="S146" s="238" t="e">
        <f>IF(ISNUMBER(Regressions!U156),ROUND(Regressions!U156, 1), NA())</f>
        <v>#N/A</v>
      </c>
    </row>
    <row xmlns:x14ac="http://schemas.microsoft.com/office/spreadsheetml/2009/9/ac" r="147" x14ac:dyDescent="0.2">
      <c r="A147" s="334" t="str">
        <f>IF(ISBLANK(Regressions!A157), " ", Regressions!A157)</f>
        <v>Democratic Republic of the Congo</v>
      </c>
      <c r="B147" s="335">
        <f>IF(ISBLANK(Regressions!B157), " ", Regressions!B157)</f>
        <v>2019</v>
      </c>
      <c r="C147" s="340" t="str">
        <f>IF(ISBLANK(Regressions!C157), " ", Regressions!C157)</f>
        <v>Primary</v>
      </c>
      <c r="D147" s="336">
        <f>IF(ISBLANK(Regressions!D157), " ", Regressions!D157)</f>
        <v>15323170</v>
      </c>
      <c r="E147" s="215">
        <f>IF(ISNUMBER(Regressions!E157),ROUND(Regressions!E157, 1), NA())</f>
        <v>41.6</v>
      </c>
      <c r="F147" s="337">
        <f>IF(ISNUMBER(Regressions!F157),ROUND(Regressions!F157, 1), NA())</f>
        <v>41.6</v>
      </c>
      <c r="G147" s="237" t="e">
        <f>IF(ISNUMBER(Regressions!G157),ROUND(Regressions!G157, 1), NA())</f>
        <v>#N/A</v>
      </c>
      <c r="H147" s="338" t="e">
        <f>IF(ISNUMBER(Regressions!H157),ROUND(Regressions!H157, 1), NA())</f>
        <v>#N/A</v>
      </c>
      <c r="I147" s="238">
        <f>IF(ISNUMBER(Regressions!I157),ROUND(Regressions!I157, 1), NA())</f>
        <v>58.4</v>
      </c>
      <c r="J147" s="339">
        <f>IF(ISNUMBER(Regressions!K157),ROUND(Regressions!K157, 1), NA())</f>
        <v>83.6</v>
      </c>
      <c r="K147" s="337">
        <f>IF(ISNUMBER(Regressions!L157),ROUND(Regressions!L157, 1), NA())</f>
        <v>64.8</v>
      </c>
      <c r="L147" s="239" t="e">
        <f>IF(ISNUMBER(Regressions!M157),ROUND(Regressions!M157, 1), NA())</f>
        <v>#N/A</v>
      </c>
      <c r="M147" s="338" t="e">
        <f>IF(ISNUMBER(Regressions!N157),ROUND(Regressions!N157, 1), NA())</f>
        <v>#N/A</v>
      </c>
      <c r="N147" s="238">
        <f>IF(ISNUMBER(Regressions!O157),ROUND(Regressions!O157, 1), NA())</f>
        <v>35.200000000000003</v>
      </c>
      <c r="O147" s="339" t="e">
        <f>IF(ISNUMBER(Regressions!Q157),ROUND(Regressions!Q157, 1), NA())</f>
        <v>#N/A</v>
      </c>
      <c r="P147" s="337" t="e">
        <f>IF(ISNUMBER(Regressions!R157),ROUND(Regressions!R157, 1), NA())</f>
        <v>#N/A</v>
      </c>
      <c r="Q147" s="216" t="e">
        <f>IF(ISNUMBER(Regressions!S157),ROUND(Regressions!S157, 1), NA())</f>
        <v>#N/A</v>
      </c>
      <c r="R147" s="338" t="e">
        <f>IF(ISNUMBER(Regressions!T157),ROUND(Regressions!T157, 1), NA())</f>
        <v>#N/A</v>
      </c>
      <c r="S147" s="238" t="e">
        <f>IF(ISNUMBER(Regressions!U157),ROUND(Regressions!U157, 1), NA())</f>
        <v>#N/A</v>
      </c>
    </row>
    <row xmlns:x14ac="http://schemas.microsoft.com/office/spreadsheetml/2009/9/ac" r="148" x14ac:dyDescent="0.2">
      <c r="A148" s="334" t="str">
        <f>IF(ISBLANK(Regressions!A158), " ", Regressions!A158)</f>
        <v>Democratic Republic of the Congo</v>
      </c>
      <c r="B148" s="335">
        <f>IF(ISBLANK(Regressions!B158), " ", Regressions!B158)</f>
        <v>2020</v>
      </c>
      <c r="C148" s="340" t="str">
        <f>IF(ISBLANK(Regressions!C158), " ", Regressions!C158)</f>
        <v>Primary</v>
      </c>
      <c r="D148" s="336">
        <f>IF(ISBLANK(Regressions!D158), " ", Regressions!D158)</f>
        <v>15896540</v>
      </c>
      <c r="E148" s="215">
        <f>IF(ISNUMBER(Regressions!E158),ROUND(Regressions!E158, 1), NA())</f>
        <v>42</v>
      </c>
      <c r="F148" s="337">
        <f>IF(ISNUMBER(Regressions!F158),ROUND(Regressions!F158, 1), NA())</f>
        <v>42</v>
      </c>
      <c r="G148" s="237" t="e">
        <f>IF(ISNUMBER(Regressions!G158),ROUND(Regressions!G158, 1), NA())</f>
        <v>#N/A</v>
      </c>
      <c r="H148" s="338" t="e">
        <f>IF(ISNUMBER(Regressions!H158),ROUND(Regressions!H158, 1), NA())</f>
        <v>#N/A</v>
      </c>
      <c r="I148" s="238">
        <f>IF(ISNUMBER(Regressions!I158),ROUND(Regressions!I158, 1), NA())</f>
        <v>58</v>
      </c>
      <c r="J148" s="339">
        <f>IF(ISNUMBER(Regressions!K158),ROUND(Regressions!K158, 1), NA())</f>
        <v>84.6</v>
      </c>
      <c r="K148" s="337">
        <f>IF(ISNUMBER(Regressions!L158),ROUND(Regressions!L158, 1), NA())</f>
        <v>64.8</v>
      </c>
      <c r="L148" s="239" t="e">
        <f>IF(ISNUMBER(Regressions!M158),ROUND(Regressions!M158, 1), NA())</f>
        <v>#N/A</v>
      </c>
      <c r="M148" s="338" t="e">
        <f>IF(ISNUMBER(Regressions!N158),ROUND(Regressions!N158, 1), NA())</f>
        <v>#N/A</v>
      </c>
      <c r="N148" s="238">
        <f>IF(ISNUMBER(Regressions!O158),ROUND(Regressions!O158, 1), NA())</f>
        <v>35.200000000000003</v>
      </c>
      <c r="O148" s="339" t="e">
        <f>IF(ISNUMBER(Regressions!Q158),ROUND(Regressions!Q158, 1), NA())</f>
        <v>#N/A</v>
      </c>
      <c r="P148" s="337" t="e">
        <f>IF(ISNUMBER(Regressions!R158),ROUND(Regressions!R158, 1), NA())</f>
        <v>#N/A</v>
      </c>
      <c r="Q148" s="216" t="e">
        <f>IF(ISNUMBER(Regressions!S158),ROUND(Regressions!S158, 1), NA())</f>
        <v>#N/A</v>
      </c>
      <c r="R148" s="338" t="e">
        <f>IF(ISNUMBER(Regressions!T158),ROUND(Regressions!T158, 1), NA())</f>
        <v>#N/A</v>
      </c>
      <c r="S148" s="238" t="e">
        <f>IF(ISNUMBER(Regressions!U158),ROUND(Regressions!U158, 1), NA())</f>
        <v>#N/A</v>
      </c>
    </row>
    <row xmlns:x14ac="http://schemas.microsoft.com/office/spreadsheetml/2009/9/ac" r="149" x14ac:dyDescent="0.2">
      <c r="A149" s="409" t="str">
        <f>IF(ISBLANK(Regressions!A159), " ", Regressions!A159)</f>
        <v>Democratic Republic of the Congo</v>
      </c>
      <c r="B149" s="410">
        <f>IF(ISBLANK(Regressions!B159), " ", Regressions!B159)</f>
        <v>2021</v>
      </c>
      <c r="C149" s="411" t="str">
        <f>IF(ISBLANK(Regressions!C159), " ", Regressions!C159)</f>
        <v>Primary</v>
      </c>
      <c r="D149" s="412">
        <f>IF(ISBLANK(Regressions!D159), " ", Regressions!D159)</f>
        <v>16479017</v>
      </c>
      <c r="E149" s="415">
        <f>IF(ISNUMBER(Regressions!E159),ROUND(Regressions!E159, 1), NA())</f>
        <v>42.4</v>
      </c>
      <c r="F149" s="413">
        <f>IF(ISNUMBER(Regressions!F159),ROUND(Regressions!F159, 1), NA())</f>
        <v>42.4</v>
      </c>
      <c r="G149" s="416" t="e">
        <f>IF(ISNUMBER(Regressions!G159),ROUND(Regressions!G159, 1), NA())</f>
        <v>#N/A</v>
      </c>
      <c r="H149" s="414" t="e">
        <f>IF(ISNUMBER(Regressions!H159),ROUND(Regressions!H159, 1), NA())</f>
        <v>#N/A</v>
      </c>
      <c r="I149" s="417">
        <f>IF(ISNUMBER(Regressions!I159),ROUND(Regressions!I159, 1), NA())</f>
        <v>57.6</v>
      </c>
      <c r="J149" s="415">
        <f>IF(ISNUMBER(Regressions!K159),ROUND(Regressions!K159, 1), NA())</f>
        <v>85.7</v>
      </c>
      <c r="K149" s="413">
        <f>IF(ISNUMBER(Regressions!L159),ROUND(Regressions!L159, 1), NA())</f>
        <v>64.8</v>
      </c>
      <c r="L149" s="418" t="e">
        <f>IF(ISNUMBER(Regressions!M159),ROUND(Regressions!M159, 1), NA())</f>
        <v>#N/A</v>
      </c>
      <c r="M149" s="414" t="e">
        <f>IF(ISNUMBER(Regressions!N159),ROUND(Regressions!N159, 1), NA())</f>
        <v>#N/A</v>
      </c>
      <c r="N149" s="417">
        <f>IF(ISNUMBER(Regressions!O159),ROUND(Regressions!O159, 1), NA())</f>
        <v>35.200000000000003</v>
      </c>
      <c r="O149" s="415" t="e">
        <f>IF(ISNUMBER(Regressions!Q159),ROUND(Regressions!Q159, 1), NA())</f>
        <v>#N/A</v>
      </c>
      <c r="P149" s="413" t="e">
        <f>IF(ISNUMBER(Regressions!R159),ROUND(Regressions!R159, 1), NA())</f>
        <v>#N/A</v>
      </c>
      <c r="Q149" s="419" t="e">
        <f>IF(ISNUMBER(Regressions!S159),ROUND(Regressions!S159, 1), NA())</f>
        <v>#N/A</v>
      </c>
      <c r="R149" s="414" t="e">
        <f>IF(ISNUMBER(Regressions!T159),ROUND(Regressions!T159, 1), NA())</f>
        <v>#N/A</v>
      </c>
      <c r="S149" s="417" t="e">
        <f>IF(ISNUMBER(Regressions!U159),ROUND(Regressions!U159, 1), NA())</f>
        <v>#N/A</v>
      </c>
      <c r="T149" s="408"/>
      <c r="U149" s="408"/>
      <c r="V149" s="408"/>
      <c r="W149" s="408"/>
      <c r="X149" s="408"/>
      <c r="Y149" s="408"/>
      <c r="Z149" s="408"/>
      <c r="AA149" s="408"/>
      <c r="AB149" s="408"/>
      <c r="AC149" s="408"/>
    </row>
    <row xmlns:x14ac="http://schemas.microsoft.com/office/spreadsheetml/2009/9/ac" r="150" x14ac:dyDescent="0.2">
      <c r="A150" s="334" t="str">
        <f>IF(ISBLANK(Regressions!A160), " ", Regressions!A160)</f>
        <v>Democratic Republic of the Congo</v>
      </c>
      <c r="B150" s="335">
        <f>IF(ISBLANK(Regressions!B160), " ", Regressions!B160)</f>
        <v>2022</v>
      </c>
      <c r="C150" s="340" t="str">
        <f>IF(ISBLANK(Regressions!C160), " ", Regressions!C160)</f>
        <v>Primary</v>
      </c>
      <c r="D150" s="336">
        <f>IF(ISBLANK(Regressions!D160), " ", Regressions!D160)</f>
        <v>17049688</v>
      </c>
      <c r="E150" s="215">
        <f>IF(ISNUMBER(Regressions!E160),ROUND(Regressions!E160, 1), NA())</f>
        <v>42.4</v>
      </c>
      <c r="F150" s="337">
        <f>IF(ISNUMBER(Regressions!F160),ROUND(Regressions!F160, 1), NA())</f>
        <v>42.4</v>
      </c>
      <c r="G150" s="237" t="e">
        <f>IF(ISNUMBER(Regressions!G160),ROUND(Regressions!G160, 1), NA())</f>
        <v>#N/A</v>
      </c>
      <c r="H150" s="338" t="e">
        <f>IF(ISNUMBER(Regressions!H160),ROUND(Regressions!H160, 1), NA())</f>
        <v>#N/A</v>
      </c>
      <c r="I150" s="238">
        <f>IF(ISNUMBER(Regressions!I160),ROUND(Regressions!I160, 1), NA())</f>
        <v>57.6</v>
      </c>
      <c r="J150" s="339">
        <f>IF(ISNUMBER(Regressions!K160),ROUND(Regressions!K160, 1), NA())</f>
        <v>86.7</v>
      </c>
      <c r="K150" s="337">
        <f>IF(ISNUMBER(Regressions!L160),ROUND(Regressions!L160, 1), NA())</f>
        <v>64.8</v>
      </c>
      <c r="L150" s="239" t="e">
        <f>IF(ISNUMBER(Regressions!M160),ROUND(Regressions!M160, 1), NA())</f>
        <v>#N/A</v>
      </c>
      <c r="M150" s="338" t="e">
        <f>IF(ISNUMBER(Regressions!N160),ROUND(Regressions!N160, 1), NA())</f>
        <v>#N/A</v>
      </c>
      <c r="N150" s="238">
        <f>IF(ISNUMBER(Regressions!O160),ROUND(Regressions!O160, 1), NA())</f>
        <v>35.200000000000003</v>
      </c>
      <c r="O150" s="339" t="e">
        <f>IF(ISNUMBER(Regressions!Q160),ROUND(Regressions!Q160, 1), NA())</f>
        <v>#N/A</v>
      </c>
      <c r="P150" s="337" t="e">
        <f>IF(ISNUMBER(Regressions!R160),ROUND(Regressions!R160, 1), NA())</f>
        <v>#N/A</v>
      </c>
      <c r="Q150" s="216" t="e">
        <f>IF(ISNUMBER(Regressions!S160),ROUND(Regressions!S160, 1), NA())</f>
        <v>#N/A</v>
      </c>
      <c r="R150" s="338" t="e">
        <f>IF(ISNUMBER(Regressions!T160),ROUND(Regressions!T160, 1), NA())</f>
        <v>#N/A</v>
      </c>
      <c r="S150" s="238" t="e">
        <f>IF(ISNUMBER(Regressions!U160),ROUND(Regressions!U160, 1), NA())</f>
        <v>#N/A</v>
      </c>
    </row>
    <row xmlns:x14ac="http://schemas.microsoft.com/office/spreadsheetml/2009/9/ac" r="151" x14ac:dyDescent="0.2">
      <c r="A151" s="341" t="str">
        <f>IF(ISBLANK(Regressions!A161), " ", Regressions!A161)</f>
        <v>Democratic Republic of the Congo</v>
      </c>
      <c r="B151" s="342">
        <f>IF(ISBLANK(Regressions!B161), " ", Regressions!B161)</f>
        <v>2023</v>
      </c>
      <c r="C151" s="343" t="str">
        <f>IF(ISBLANK(Regressions!C161), " ", Regressions!C161)</f>
        <v>Primary</v>
      </c>
      <c r="D151" s="344">
        <f>IF(ISBLANK(Regressions!D161), " ", Regressions!D161)</f>
        <v>16670628</v>
      </c>
      <c r="E151" s="345">
        <f>IF(ISNUMBER(Regressions!E161),ROUND(Regressions!E161, 1), NA())</f>
        <v>42.4</v>
      </c>
      <c r="F151" s="346">
        <f>IF(ISNUMBER(Regressions!F161),ROUND(Regressions!F161, 1), NA())</f>
        <v>42.4</v>
      </c>
      <c r="G151" s="347" t="e">
        <f>IF(ISNUMBER(Regressions!G161),ROUND(Regressions!G161, 1), NA())</f>
        <v>#N/A</v>
      </c>
      <c r="H151" s="348" t="e">
        <f>IF(ISNUMBER(Regressions!H161),ROUND(Regressions!H161, 1), NA())</f>
        <v>#N/A</v>
      </c>
      <c r="I151" s="349">
        <f>IF(ISNUMBER(Regressions!I161),ROUND(Regressions!I161, 1), NA())</f>
        <v>57.6</v>
      </c>
      <c r="J151" s="350">
        <f>IF(ISNUMBER(Regressions!K161),ROUND(Regressions!K161, 1), NA())</f>
        <v>86.7</v>
      </c>
      <c r="K151" s="346">
        <f>IF(ISNUMBER(Regressions!L161),ROUND(Regressions!L161, 1), NA())</f>
        <v>64.8</v>
      </c>
      <c r="L151" s="351" t="e">
        <f>IF(ISNUMBER(Regressions!M161),ROUND(Regressions!M161, 1), NA())</f>
        <v>#N/A</v>
      </c>
      <c r="M151" s="348" t="e">
        <f>IF(ISNUMBER(Regressions!N161),ROUND(Regressions!N161, 1), NA())</f>
        <v>#N/A</v>
      </c>
      <c r="N151" s="349">
        <f>IF(ISNUMBER(Regressions!O161),ROUND(Regressions!O161, 1), NA())</f>
        <v>35.200000000000003</v>
      </c>
      <c r="O151" s="350" t="e">
        <f>IF(ISNUMBER(Regressions!Q161),ROUND(Regressions!Q161, 1), NA())</f>
        <v>#N/A</v>
      </c>
      <c r="P151" s="346" t="e">
        <f>IF(ISNUMBER(Regressions!R161),ROUND(Regressions!R161, 1), NA())</f>
        <v>#N/A</v>
      </c>
      <c r="Q151" s="352" t="e">
        <f>IF(ISNUMBER(Regressions!S161),ROUND(Regressions!S161, 1), NA())</f>
        <v>#N/A</v>
      </c>
      <c r="R151" s="348" t="e">
        <f>IF(ISNUMBER(Regressions!T161),ROUND(Regressions!T161, 1), NA())</f>
        <v>#N/A</v>
      </c>
      <c r="S151" s="349" t="e">
        <f>IF(ISNUMBER(Regressions!U161),ROUND(Regressions!U161, 1), NA())</f>
        <v>#N/A</v>
      </c>
    </row>
    <row xmlns:x14ac="http://schemas.microsoft.com/office/spreadsheetml/2009/9/ac" r="152" hidden="true" x14ac:dyDescent="0.2">
      <c r="A152" s="334" t="str">
        <f>IF(ISBLANK(Regressions!A162), " ", Regressions!A162)</f>
        <v>Democratic Republic of the Congo</v>
      </c>
      <c r="B152" s="335">
        <f>IF(ISBLANK(Regressions!B162), " ", Regressions!B162)</f>
        <v>2024</v>
      </c>
      <c r="C152" s="340" t="str">
        <f>IF(ISBLANK(Regressions!C162), " ", Regressions!C162)</f>
        <v>Primary</v>
      </c>
      <c r="D152" s="336" t="str">
        <f>IF(ISBLANK(Regressions!D162), " ", Regressions!D162)</f>
        <v> </v>
      </c>
      <c r="E152" s="215" t="e">
        <f>IF(ISNUMBER(Regressions!E162),ROUND(Regressions!E162, 1), NA())</f>
        <v>#N/A</v>
      </c>
      <c r="F152" s="337" t="e">
        <f>IF(ISNUMBER(Regressions!F162),ROUND(Regressions!F162, 1), NA())</f>
        <v>#N/A</v>
      </c>
      <c r="G152" s="237" t="e">
        <f>IF(ISNUMBER(Regressions!G162),ROUND(Regressions!G162, 1), NA())</f>
        <v>#N/A</v>
      </c>
      <c r="H152" s="338" t="e">
        <f>IF(ISNUMBER(Regressions!H162),ROUND(Regressions!H162, 1), NA())</f>
        <v>#N/A</v>
      </c>
      <c r="I152" s="238" t="e">
        <f>IF(ISNUMBER(Regressions!I162),ROUND(Regressions!I162, 1), NA())</f>
        <v>#N/A</v>
      </c>
      <c r="J152" s="339" t="e">
        <f>IF(ISNUMBER(Regressions!K162),ROUND(Regressions!K162, 1), NA())</f>
        <v>#N/A</v>
      </c>
      <c r="K152" s="337" t="e">
        <f>IF(ISNUMBER(Regressions!L162),ROUND(Regressions!L162, 1), NA())</f>
        <v>#N/A</v>
      </c>
      <c r="L152" s="239" t="e">
        <f>IF(ISNUMBER(Regressions!M162),ROUND(Regressions!M162, 1), NA())</f>
        <v>#N/A</v>
      </c>
      <c r="M152" s="338" t="e">
        <f>IF(ISNUMBER(Regressions!N162),ROUND(Regressions!N162, 1), NA())</f>
        <v>#N/A</v>
      </c>
      <c r="N152" s="238" t="e">
        <f>IF(ISNUMBER(Regressions!O162),ROUND(Regressions!O162, 1), NA())</f>
        <v>#N/A</v>
      </c>
      <c r="O152" s="339" t="e">
        <f>IF(ISNUMBER(Regressions!Q162),ROUND(Regressions!Q162, 1), NA())</f>
        <v>#N/A</v>
      </c>
      <c r="P152" s="337" t="e">
        <f>IF(ISNUMBER(Regressions!R162),ROUND(Regressions!R162, 1), NA())</f>
        <v>#N/A</v>
      </c>
      <c r="Q152" s="216" t="e">
        <f>IF(ISNUMBER(Regressions!S162),ROUND(Regressions!S162, 1), NA())</f>
        <v>#N/A</v>
      </c>
      <c r="R152" s="338" t="e">
        <f>IF(ISNUMBER(Regressions!T162),ROUND(Regressions!T162, 1), NA())</f>
        <v>#N/A</v>
      </c>
      <c r="S152" s="238" t="e">
        <f>IF(ISNUMBER(Regressions!U162),ROUND(Regressions!U162, 1), NA())</f>
        <v>#N/A</v>
      </c>
    </row>
    <row xmlns:x14ac="http://schemas.microsoft.com/office/spreadsheetml/2009/9/ac" r="153" hidden="true" x14ac:dyDescent="0.2">
      <c r="A153" s="334" t="str">
        <f>IF(ISBLANK(Regressions!A163), " ", Regressions!A163)</f>
        <v>Democratic Republic of the Congo</v>
      </c>
      <c r="B153" s="335">
        <f>IF(ISBLANK(Regressions!B163), " ", Regressions!B163)</f>
        <v>2025</v>
      </c>
      <c r="C153" s="340" t="str">
        <f>IF(ISBLANK(Regressions!C163), " ", Regressions!C163)</f>
        <v>Primary</v>
      </c>
      <c r="D153" s="336" t="str">
        <f>IF(ISBLANK(Regressions!D163), " ", Regressions!D163)</f>
        <v> </v>
      </c>
      <c r="E153" s="215" t="e">
        <f>IF(ISNUMBER(Regressions!E163),ROUND(Regressions!E163, 1), NA())</f>
        <v>#N/A</v>
      </c>
      <c r="F153" s="337" t="e">
        <f>IF(ISNUMBER(Regressions!F163),ROUND(Regressions!F163, 1), NA())</f>
        <v>#N/A</v>
      </c>
      <c r="G153" s="237" t="e">
        <f>IF(ISNUMBER(Regressions!G163),ROUND(Regressions!G163, 1), NA())</f>
        <v>#N/A</v>
      </c>
      <c r="H153" s="338" t="e">
        <f>IF(ISNUMBER(Regressions!H163),ROUND(Regressions!H163, 1), NA())</f>
        <v>#N/A</v>
      </c>
      <c r="I153" s="238" t="e">
        <f>IF(ISNUMBER(Regressions!I163),ROUND(Regressions!I163, 1), NA())</f>
        <v>#N/A</v>
      </c>
      <c r="J153" s="339" t="e">
        <f>IF(ISNUMBER(Regressions!K163),ROUND(Regressions!K163, 1), NA())</f>
        <v>#N/A</v>
      </c>
      <c r="K153" s="337" t="e">
        <f>IF(ISNUMBER(Regressions!L163),ROUND(Regressions!L163, 1), NA())</f>
        <v>#N/A</v>
      </c>
      <c r="L153" s="239" t="e">
        <f>IF(ISNUMBER(Regressions!M163),ROUND(Regressions!M163, 1), NA())</f>
        <v>#N/A</v>
      </c>
      <c r="M153" s="338" t="e">
        <f>IF(ISNUMBER(Regressions!N163),ROUND(Regressions!N163, 1), NA())</f>
        <v>#N/A</v>
      </c>
      <c r="N153" s="238" t="e">
        <f>IF(ISNUMBER(Regressions!O163),ROUND(Regressions!O163, 1), NA())</f>
        <v>#N/A</v>
      </c>
      <c r="O153" s="339" t="e">
        <f>IF(ISNUMBER(Regressions!Q163),ROUND(Regressions!Q163, 1), NA())</f>
        <v>#N/A</v>
      </c>
      <c r="P153" s="337" t="e">
        <f>IF(ISNUMBER(Regressions!R163),ROUND(Regressions!R163, 1), NA())</f>
        <v>#N/A</v>
      </c>
      <c r="Q153" s="216" t="e">
        <f>IF(ISNUMBER(Regressions!S163),ROUND(Regressions!S163, 1), NA())</f>
        <v>#N/A</v>
      </c>
      <c r="R153" s="338" t="e">
        <f>IF(ISNUMBER(Regressions!T163),ROUND(Regressions!T163, 1), NA())</f>
        <v>#N/A</v>
      </c>
      <c r="S153" s="238" t="e">
        <f>IF(ISNUMBER(Regressions!U163),ROUND(Regressions!U163, 1), NA())</f>
        <v>#N/A</v>
      </c>
    </row>
    <row xmlns:x14ac="http://schemas.microsoft.com/office/spreadsheetml/2009/9/ac" r="154" hidden="true" x14ac:dyDescent="0.2">
      <c r="A154" s="334" t="str">
        <f>IF(ISBLANK(Regressions!A164), " ", Regressions!A164)</f>
        <v>Democratic Republic of the Congo</v>
      </c>
      <c r="B154" s="335">
        <f>IF(ISBLANK(Regressions!B164), " ", Regressions!B164)</f>
        <v>2026</v>
      </c>
      <c r="C154" s="340" t="str">
        <f>IF(ISBLANK(Regressions!C164), " ", Regressions!C164)</f>
        <v>Primary</v>
      </c>
      <c r="D154" s="336" t="str">
        <f>IF(ISBLANK(Regressions!D164), " ", Regressions!D164)</f>
        <v> </v>
      </c>
      <c r="E154" s="215" t="e">
        <f>IF(ISNUMBER(Regressions!E164),ROUND(Regressions!E164, 1), NA())</f>
        <v>#N/A</v>
      </c>
      <c r="F154" s="337" t="e">
        <f>IF(ISNUMBER(Regressions!F164),ROUND(Regressions!F164, 1), NA())</f>
        <v>#N/A</v>
      </c>
      <c r="G154" s="237" t="e">
        <f>IF(ISNUMBER(Regressions!G164),ROUND(Regressions!G164, 1), NA())</f>
        <v>#N/A</v>
      </c>
      <c r="H154" s="338" t="e">
        <f>IF(ISNUMBER(Regressions!H164),ROUND(Regressions!H164, 1), NA())</f>
        <v>#N/A</v>
      </c>
      <c r="I154" s="238" t="e">
        <f>IF(ISNUMBER(Regressions!I164),ROUND(Regressions!I164, 1), NA())</f>
        <v>#N/A</v>
      </c>
      <c r="J154" s="339" t="e">
        <f>IF(ISNUMBER(Regressions!K164),ROUND(Regressions!K164, 1), NA())</f>
        <v>#N/A</v>
      </c>
      <c r="K154" s="337" t="e">
        <f>IF(ISNUMBER(Regressions!L164),ROUND(Regressions!L164, 1), NA())</f>
        <v>#N/A</v>
      </c>
      <c r="L154" s="239" t="e">
        <f>IF(ISNUMBER(Regressions!M164),ROUND(Regressions!M164, 1), NA())</f>
        <v>#N/A</v>
      </c>
      <c r="M154" s="338" t="e">
        <f>IF(ISNUMBER(Regressions!N164),ROUND(Regressions!N164, 1), NA())</f>
        <v>#N/A</v>
      </c>
      <c r="N154" s="238" t="e">
        <f>IF(ISNUMBER(Regressions!O164),ROUND(Regressions!O164, 1), NA())</f>
        <v>#N/A</v>
      </c>
      <c r="O154" s="339" t="e">
        <f>IF(ISNUMBER(Regressions!Q164),ROUND(Regressions!Q164, 1), NA())</f>
        <v>#N/A</v>
      </c>
      <c r="P154" s="337" t="e">
        <f>IF(ISNUMBER(Regressions!R164),ROUND(Regressions!R164, 1), NA())</f>
        <v>#N/A</v>
      </c>
      <c r="Q154" s="216" t="e">
        <f>IF(ISNUMBER(Regressions!S164),ROUND(Regressions!S164, 1), NA())</f>
        <v>#N/A</v>
      </c>
      <c r="R154" s="338" t="e">
        <f>IF(ISNUMBER(Regressions!T164),ROUND(Regressions!T164, 1), NA())</f>
        <v>#N/A</v>
      </c>
      <c r="S154" s="238" t="e">
        <f>IF(ISNUMBER(Regressions!U164),ROUND(Regressions!U164, 1), NA())</f>
        <v>#N/A</v>
      </c>
    </row>
    <row xmlns:x14ac="http://schemas.microsoft.com/office/spreadsheetml/2009/9/ac" r="155" hidden="true" x14ac:dyDescent="0.2">
      <c r="A155" s="334" t="str">
        <f>IF(ISBLANK(Regressions!A165), " ", Regressions!A165)</f>
        <v>Democratic Republic of the Congo</v>
      </c>
      <c r="B155" s="335">
        <f>IF(ISBLANK(Regressions!B165), " ", Regressions!B165)</f>
        <v>2027</v>
      </c>
      <c r="C155" s="340" t="str">
        <f>IF(ISBLANK(Regressions!C165), " ", Regressions!C165)</f>
        <v>Primary</v>
      </c>
      <c r="D155" s="336" t="str">
        <f>IF(ISBLANK(Regressions!D165), " ", Regressions!D165)</f>
        <v> </v>
      </c>
      <c r="E155" s="215" t="e">
        <f>IF(ISNUMBER(Regressions!E165),ROUND(Regressions!E165, 1), NA())</f>
        <v>#N/A</v>
      </c>
      <c r="F155" s="337" t="e">
        <f>IF(ISNUMBER(Regressions!F165),ROUND(Regressions!F165, 1), NA())</f>
        <v>#N/A</v>
      </c>
      <c r="G155" s="237" t="e">
        <f>IF(ISNUMBER(Regressions!G165),ROUND(Regressions!G165, 1), NA())</f>
        <v>#N/A</v>
      </c>
      <c r="H155" s="338" t="e">
        <f>IF(ISNUMBER(Regressions!H165),ROUND(Regressions!H165, 1), NA())</f>
        <v>#N/A</v>
      </c>
      <c r="I155" s="238" t="e">
        <f>IF(ISNUMBER(Regressions!I165),ROUND(Regressions!I165, 1), NA())</f>
        <v>#N/A</v>
      </c>
      <c r="J155" s="339" t="e">
        <f>IF(ISNUMBER(Regressions!K165),ROUND(Regressions!K165, 1), NA())</f>
        <v>#N/A</v>
      </c>
      <c r="K155" s="337" t="e">
        <f>IF(ISNUMBER(Regressions!L165),ROUND(Regressions!L165, 1), NA())</f>
        <v>#N/A</v>
      </c>
      <c r="L155" s="239" t="e">
        <f>IF(ISNUMBER(Regressions!M165),ROUND(Regressions!M165, 1), NA())</f>
        <v>#N/A</v>
      </c>
      <c r="M155" s="338" t="e">
        <f>IF(ISNUMBER(Regressions!N165),ROUND(Regressions!N165, 1), NA())</f>
        <v>#N/A</v>
      </c>
      <c r="N155" s="238" t="e">
        <f>IF(ISNUMBER(Regressions!O165),ROUND(Regressions!O165, 1), NA())</f>
        <v>#N/A</v>
      </c>
      <c r="O155" s="339" t="e">
        <f>IF(ISNUMBER(Regressions!Q165),ROUND(Regressions!Q165, 1), NA())</f>
        <v>#N/A</v>
      </c>
      <c r="P155" s="337" t="e">
        <f>IF(ISNUMBER(Regressions!R165),ROUND(Regressions!R165, 1), NA())</f>
        <v>#N/A</v>
      </c>
      <c r="Q155" s="216" t="e">
        <f>IF(ISNUMBER(Regressions!S165),ROUND(Regressions!S165, 1), NA())</f>
        <v>#N/A</v>
      </c>
      <c r="R155" s="338" t="e">
        <f>IF(ISNUMBER(Regressions!T165),ROUND(Regressions!T165, 1), NA())</f>
        <v>#N/A</v>
      </c>
      <c r="S155" s="238" t="e">
        <f>IF(ISNUMBER(Regressions!U165),ROUND(Regressions!U165, 1), NA())</f>
        <v>#N/A</v>
      </c>
    </row>
    <row xmlns:x14ac="http://schemas.microsoft.com/office/spreadsheetml/2009/9/ac" r="156" hidden="true" x14ac:dyDescent="0.2">
      <c r="A156" s="334" t="str">
        <f>IF(ISBLANK(Regressions!A166), " ", Regressions!A166)</f>
        <v>Democratic Republic of the Congo</v>
      </c>
      <c r="B156" s="335">
        <f>IF(ISBLANK(Regressions!B166), " ", Regressions!B166)</f>
        <v>2028</v>
      </c>
      <c r="C156" s="340" t="str">
        <f>IF(ISBLANK(Regressions!C166), " ", Regressions!C166)</f>
        <v>Primary</v>
      </c>
      <c r="D156" s="336" t="str">
        <f>IF(ISBLANK(Regressions!D166), " ", Regressions!D166)</f>
        <v> </v>
      </c>
      <c r="E156" s="215" t="e">
        <f>IF(ISNUMBER(Regressions!E166),ROUND(Regressions!E166, 1), NA())</f>
        <v>#N/A</v>
      </c>
      <c r="F156" s="337" t="e">
        <f>IF(ISNUMBER(Regressions!F166),ROUND(Regressions!F166, 1), NA())</f>
        <v>#N/A</v>
      </c>
      <c r="G156" s="237" t="e">
        <f>IF(ISNUMBER(Regressions!G166),ROUND(Regressions!G166, 1), NA())</f>
        <v>#N/A</v>
      </c>
      <c r="H156" s="338" t="e">
        <f>IF(ISNUMBER(Regressions!H166),ROUND(Regressions!H166, 1), NA())</f>
        <v>#N/A</v>
      </c>
      <c r="I156" s="238" t="e">
        <f>IF(ISNUMBER(Regressions!I166),ROUND(Regressions!I166, 1), NA())</f>
        <v>#N/A</v>
      </c>
      <c r="J156" s="339" t="e">
        <f>IF(ISNUMBER(Regressions!K166),ROUND(Regressions!K166, 1), NA())</f>
        <v>#N/A</v>
      </c>
      <c r="K156" s="337" t="e">
        <f>IF(ISNUMBER(Regressions!L166),ROUND(Regressions!L166, 1), NA())</f>
        <v>#N/A</v>
      </c>
      <c r="L156" s="239" t="e">
        <f>IF(ISNUMBER(Regressions!M166),ROUND(Regressions!M166, 1), NA())</f>
        <v>#N/A</v>
      </c>
      <c r="M156" s="338" t="e">
        <f>IF(ISNUMBER(Regressions!N166),ROUND(Regressions!N166, 1), NA())</f>
        <v>#N/A</v>
      </c>
      <c r="N156" s="238" t="e">
        <f>IF(ISNUMBER(Regressions!O166),ROUND(Regressions!O166, 1), NA())</f>
        <v>#N/A</v>
      </c>
      <c r="O156" s="339" t="e">
        <f>IF(ISNUMBER(Regressions!Q166),ROUND(Regressions!Q166, 1), NA())</f>
        <v>#N/A</v>
      </c>
      <c r="P156" s="337" t="e">
        <f>IF(ISNUMBER(Regressions!R166),ROUND(Regressions!R166, 1), NA())</f>
        <v>#N/A</v>
      </c>
      <c r="Q156" s="216" t="e">
        <f>IF(ISNUMBER(Regressions!S166),ROUND(Regressions!S166, 1), NA())</f>
        <v>#N/A</v>
      </c>
      <c r="R156" s="338" t="e">
        <f>IF(ISNUMBER(Regressions!T166),ROUND(Regressions!T166, 1), NA())</f>
        <v>#N/A</v>
      </c>
      <c r="S156" s="238" t="e">
        <f>IF(ISNUMBER(Regressions!U166),ROUND(Regressions!U166, 1), NA())</f>
        <v>#N/A</v>
      </c>
    </row>
    <row xmlns:x14ac="http://schemas.microsoft.com/office/spreadsheetml/2009/9/ac" r="157" hidden="true" x14ac:dyDescent="0.2">
      <c r="A157" s="334" t="str">
        <f>IF(ISBLANK(Regressions!A167), " ", Regressions!A167)</f>
        <v>Democratic Republic of the Congo</v>
      </c>
      <c r="B157" s="335">
        <f>IF(ISBLANK(Regressions!B167), " ", Regressions!B167)</f>
        <v>2029</v>
      </c>
      <c r="C157" s="340" t="str">
        <f>IF(ISBLANK(Regressions!C167), " ", Regressions!C167)</f>
        <v>Primary</v>
      </c>
      <c r="D157" s="336" t="str">
        <f>IF(ISBLANK(Regressions!D167), " ", Regressions!D167)</f>
        <v> </v>
      </c>
      <c r="E157" s="215" t="e">
        <f>IF(ISNUMBER(Regressions!E167),ROUND(Regressions!E167, 1), NA())</f>
        <v>#N/A</v>
      </c>
      <c r="F157" s="337" t="e">
        <f>IF(ISNUMBER(Regressions!F167),ROUND(Regressions!F167, 1), NA())</f>
        <v>#N/A</v>
      </c>
      <c r="G157" s="237" t="e">
        <f>IF(ISNUMBER(Regressions!G167),ROUND(Regressions!G167, 1), NA())</f>
        <v>#N/A</v>
      </c>
      <c r="H157" s="338" t="e">
        <f>IF(ISNUMBER(Regressions!H167),ROUND(Regressions!H167, 1), NA())</f>
        <v>#N/A</v>
      </c>
      <c r="I157" s="238" t="e">
        <f>IF(ISNUMBER(Regressions!I167),ROUND(Regressions!I167, 1), NA())</f>
        <v>#N/A</v>
      </c>
      <c r="J157" s="339" t="e">
        <f>IF(ISNUMBER(Regressions!K167),ROUND(Regressions!K167, 1), NA())</f>
        <v>#N/A</v>
      </c>
      <c r="K157" s="337" t="e">
        <f>IF(ISNUMBER(Regressions!L167),ROUND(Regressions!L167, 1), NA())</f>
        <v>#N/A</v>
      </c>
      <c r="L157" s="239" t="e">
        <f>IF(ISNUMBER(Regressions!M167),ROUND(Regressions!M167, 1), NA())</f>
        <v>#N/A</v>
      </c>
      <c r="M157" s="338" t="e">
        <f>IF(ISNUMBER(Regressions!N167),ROUND(Regressions!N167, 1), NA())</f>
        <v>#N/A</v>
      </c>
      <c r="N157" s="238" t="e">
        <f>IF(ISNUMBER(Regressions!O167),ROUND(Regressions!O167, 1), NA())</f>
        <v>#N/A</v>
      </c>
      <c r="O157" s="339" t="e">
        <f>IF(ISNUMBER(Regressions!Q167),ROUND(Regressions!Q167, 1), NA())</f>
        <v>#N/A</v>
      </c>
      <c r="P157" s="337" t="e">
        <f>IF(ISNUMBER(Regressions!R167),ROUND(Regressions!R167, 1), NA())</f>
        <v>#N/A</v>
      </c>
      <c r="Q157" s="216" t="e">
        <f>IF(ISNUMBER(Regressions!S167),ROUND(Regressions!S167, 1), NA())</f>
        <v>#N/A</v>
      </c>
      <c r="R157" s="338" t="e">
        <f>IF(ISNUMBER(Regressions!T167),ROUND(Regressions!T167, 1), NA())</f>
        <v>#N/A</v>
      </c>
      <c r="S157" s="238" t="e">
        <f>IF(ISNUMBER(Regressions!U167),ROUND(Regressions!U167, 1), NA())</f>
        <v>#N/A</v>
      </c>
    </row>
    <row xmlns:x14ac="http://schemas.microsoft.com/office/spreadsheetml/2009/9/ac" r="158" hidden="true" x14ac:dyDescent="0.2">
      <c r="A158" s="334" t="str">
        <f>IF(ISBLANK(Regressions!A168), " ", Regressions!A168)</f>
        <v>Democratic Republic of the Congo</v>
      </c>
      <c r="B158" s="335">
        <f>IF(ISBLANK(Regressions!B168), " ", Regressions!B168)</f>
        <v>2030</v>
      </c>
      <c r="C158" s="340" t="str">
        <f>IF(ISBLANK(Regressions!C168), " ", Regressions!C168)</f>
        <v>Primary</v>
      </c>
      <c r="D158" s="336" t="str">
        <f>IF(ISBLANK(Regressions!D168), " ", Regressions!D168)</f>
        <v> </v>
      </c>
      <c r="E158" s="215" t="e">
        <f>IF(ISNUMBER(Regressions!E168),ROUND(Regressions!E168, 1), NA())</f>
        <v>#N/A</v>
      </c>
      <c r="F158" s="337" t="e">
        <f>IF(ISNUMBER(Regressions!F168),ROUND(Regressions!F168, 1), NA())</f>
        <v>#N/A</v>
      </c>
      <c r="G158" s="237" t="e">
        <f>IF(ISNUMBER(Regressions!G168),ROUND(Regressions!G168, 1), NA())</f>
        <v>#N/A</v>
      </c>
      <c r="H158" s="338" t="e">
        <f>IF(ISNUMBER(Regressions!H168),ROUND(Regressions!H168, 1), NA())</f>
        <v>#N/A</v>
      </c>
      <c r="I158" s="238" t="e">
        <f>IF(ISNUMBER(Regressions!I168),ROUND(Regressions!I168, 1), NA())</f>
        <v>#N/A</v>
      </c>
      <c r="J158" s="339" t="e">
        <f>IF(ISNUMBER(Regressions!K168),ROUND(Regressions!K168, 1), NA())</f>
        <v>#N/A</v>
      </c>
      <c r="K158" s="337" t="e">
        <f>IF(ISNUMBER(Regressions!L168),ROUND(Regressions!L168, 1), NA())</f>
        <v>#N/A</v>
      </c>
      <c r="L158" s="239" t="e">
        <f>IF(ISNUMBER(Regressions!M168),ROUND(Regressions!M168, 1), NA())</f>
        <v>#N/A</v>
      </c>
      <c r="M158" s="338" t="e">
        <f>IF(ISNUMBER(Regressions!N168),ROUND(Regressions!N168, 1), NA())</f>
        <v>#N/A</v>
      </c>
      <c r="N158" s="238" t="e">
        <f>IF(ISNUMBER(Regressions!O168),ROUND(Regressions!O168, 1), NA())</f>
        <v>#N/A</v>
      </c>
      <c r="O158" s="339" t="e">
        <f>IF(ISNUMBER(Regressions!Q168),ROUND(Regressions!Q168, 1), NA())</f>
        <v>#N/A</v>
      </c>
      <c r="P158" s="337" t="e">
        <f>IF(ISNUMBER(Regressions!R168),ROUND(Regressions!R168, 1), NA())</f>
        <v>#N/A</v>
      </c>
      <c r="Q158" s="216" t="e">
        <f>IF(ISNUMBER(Regressions!S168),ROUND(Regressions!S168, 1), NA())</f>
        <v>#N/A</v>
      </c>
      <c r="R158" s="338" t="e">
        <f>IF(ISNUMBER(Regressions!T168),ROUND(Regressions!T168, 1), NA())</f>
        <v>#N/A</v>
      </c>
      <c r="S158" s="238" t="e">
        <f>IF(ISNUMBER(Regressions!U168),ROUND(Regressions!U168, 1), NA())</f>
        <v>#N/A</v>
      </c>
    </row>
    <row xmlns:x14ac="http://schemas.microsoft.com/office/spreadsheetml/2009/9/ac" r="159" x14ac:dyDescent="0.2">
      <c r="A159" s="334" t="str">
        <f>IF(ISBLANK(Regressions!A169), " ", Regressions!A169)</f>
        <v>Democratic Republic of the Congo</v>
      </c>
      <c r="B159" s="335">
        <f>IF(ISBLANK(Regressions!B169), " ", Regressions!B169)</f>
        <v>2000</v>
      </c>
      <c r="C159" s="340" t="str">
        <f>IF(ISBLANK(Regressions!C169), " ", Regressions!C169)</f>
        <v>Secondary</v>
      </c>
      <c r="D159" s="336">
        <f>IF(ISBLANK(Regressions!D169), " ", Regressions!D169)</f>
        <v>6438306</v>
      </c>
      <c r="E159" s="215" t="e">
        <f>IF(ISNUMBER(Regressions!E169),ROUND(Regressions!E169, 1), NA())</f>
        <v>#N/A</v>
      </c>
      <c r="F159" s="337" t="e">
        <f>IF(ISNUMBER(Regressions!F169),ROUND(Regressions!F169, 1), NA())</f>
        <v>#N/A</v>
      </c>
      <c r="G159" s="237" t="e">
        <f>IF(ISNUMBER(Regressions!G169),ROUND(Regressions!G169, 1), NA())</f>
        <v>#N/A</v>
      </c>
      <c r="H159" s="338" t="e">
        <f>IF(ISNUMBER(Regressions!H169),ROUND(Regressions!H169, 1), NA())</f>
        <v>#N/A</v>
      </c>
      <c r="I159" s="238" t="e">
        <f>IF(ISNUMBER(Regressions!I169),ROUND(Regressions!I169, 1), NA())</f>
        <v>#N/A</v>
      </c>
      <c r="J159" s="339" t="e">
        <f>IF(ISNUMBER(Regressions!K169),ROUND(Regressions!K169, 1), NA())</f>
        <v>#N/A</v>
      </c>
      <c r="K159" s="337" t="e">
        <f>IF(ISNUMBER(Regressions!L169),ROUND(Regressions!L169, 1), NA())</f>
        <v>#N/A</v>
      </c>
      <c r="L159" s="239" t="e">
        <f>IF(ISNUMBER(Regressions!M169),ROUND(Regressions!M169, 1), NA())</f>
        <v>#N/A</v>
      </c>
      <c r="M159" s="338" t="e">
        <f>IF(ISNUMBER(Regressions!N169),ROUND(Regressions!N169, 1), NA())</f>
        <v>#N/A</v>
      </c>
      <c r="N159" s="238" t="e">
        <f>IF(ISNUMBER(Regressions!O169),ROUND(Regressions!O169, 1), NA())</f>
        <v>#N/A</v>
      </c>
      <c r="O159" s="339" t="e">
        <f>IF(ISNUMBER(Regressions!Q169),ROUND(Regressions!Q169, 1), NA())</f>
        <v>#N/A</v>
      </c>
      <c r="P159" s="337" t="e">
        <f>IF(ISNUMBER(Regressions!R169),ROUND(Regressions!R169, 1), NA())</f>
        <v>#N/A</v>
      </c>
      <c r="Q159" s="216" t="e">
        <f>IF(ISNUMBER(Regressions!S169),ROUND(Regressions!S169, 1), NA())</f>
        <v>#N/A</v>
      </c>
      <c r="R159" s="338" t="e">
        <f>IF(ISNUMBER(Regressions!T169),ROUND(Regressions!T169, 1), NA())</f>
        <v>#N/A</v>
      </c>
      <c r="S159" s="238" t="e">
        <f>IF(ISNUMBER(Regressions!U169),ROUND(Regressions!U169, 1), NA())</f>
        <v>#N/A</v>
      </c>
    </row>
    <row xmlns:x14ac="http://schemas.microsoft.com/office/spreadsheetml/2009/9/ac" r="160" x14ac:dyDescent="0.2">
      <c r="A160" s="334" t="str">
        <f>IF(ISBLANK(Regressions!A170), " ", Regressions!A170)</f>
        <v>Democratic Republic of the Congo</v>
      </c>
      <c r="B160" s="335">
        <f>IF(ISBLANK(Regressions!B170), " ", Regressions!B170)</f>
        <v>2001</v>
      </c>
      <c r="C160" s="340" t="str">
        <f>IF(ISBLANK(Regressions!C170), " ", Regressions!C170)</f>
        <v>Secondary</v>
      </c>
      <c r="D160" s="336">
        <f>IF(ISBLANK(Regressions!D170), " ", Regressions!D170)</f>
        <v>6686473</v>
      </c>
      <c r="E160" s="215" t="e">
        <f>IF(ISNUMBER(Regressions!E170),ROUND(Regressions!E170, 1), NA())</f>
        <v>#N/A</v>
      </c>
      <c r="F160" s="337" t="e">
        <f>IF(ISNUMBER(Regressions!F170),ROUND(Regressions!F170, 1), NA())</f>
        <v>#N/A</v>
      </c>
      <c r="G160" s="237" t="e">
        <f>IF(ISNUMBER(Regressions!G170),ROUND(Regressions!G170, 1), NA())</f>
        <v>#N/A</v>
      </c>
      <c r="H160" s="338" t="e">
        <f>IF(ISNUMBER(Regressions!H170),ROUND(Regressions!H170, 1), NA())</f>
        <v>#N/A</v>
      </c>
      <c r="I160" s="238" t="e">
        <f>IF(ISNUMBER(Regressions!I170),ROUND(Regressions!I170, 1), NA())</f>
        <v>#N/A</v>
      </c>
      <c r="J160" s="339" t="e">
        <f>IF(ISNUMBER(Regressions!K170),ROUND(Regressions!K170, 1), NA())</f>
        <v>#N/A</v>
      </c>
      <c r="K160" s="337" t="e">
        <f>IF(ISNUMBER(Regressions!L170),ROUND(Regressions!L170, 1), NA())</f>
        <v>#N/A</v>
      </c>
      <c r="L160" s="239" t="e">
        <f>IF(ISNUMBER(Regressions!M170),ROUND(Regressions!M170, 1), NA())</f>
        <v>#N/A</v>
      </c>
      <c r="M160" s="338" t="e">
        <f>IF(ISNUMBER(Regressions!N170),ROUND(Regressions!N170, 1), NA())</f>
        <v>#N/A</v>
      </c>
      <c r="N160" s="238" t="e">
        <f>IF(ISNUMBER(Regressions!O170),ROUND(Regressions!O170, 1), NA())</f>
        <v>#N/A</v>
      </c>
      <c r="O160" s="339" t="e">
        <f>IF(ISNUMBER(Regressions!Q170),ROUND(Regressions!Q170, 1), NA())</f>
        <v>#N/A</v>
      </c>
      <c r="P160" s="337" t="e">
        <f>IF(ISNUMBER(Regressions!R170),ROUND(Regressions!R170, 1), NA())</f>
        <v>#N/A</v>
      </c>
      <c r="Q160" s="216" t="e">
        <f>IF(ISNUMBER(Regressions!S170),ROUND(Regressions!S170, 1), NA())</f>
        <v>#N/A</v>
      </c>
      <c r="R160" s="338" t="e">
        <f>IF(ISNUMBER(Regressions!T170),ROUND(Regressions!T170, 1), NA())</f>
        <v>#N/A</v>
      </c>
      <c r="S160" s="238" t="e">
        <f>IF(ISNUMBER(Regressions!U170),ROUND(Regressions!U170, 1), NA())</f>
        <v>#N/A</v>
      </c>
    </row>
    <row xmlns:x14ac="http://schemas.microsoft.com/office/spreadsheetml/2009/9/ac" r="161" x14ac:dyDescent="0.2">
      <c r="A161" s="334" t="str">
        <f>IF(ISBLANK(Regressions!A171), " ", Regressions!A171)</f>
        <v>Democratic Republic of the Congo</v>
      </c>
      <c r="B161" s="335">
        <f>IF(ISBLANK(Regressions!B171), " ", Regressions!B171)</f>
        <v>2002</v>
      </c>
      <c r="C161" s="340" t="str">
        <f>IF(ISBLANK(Regressions!C171), " ", Regressions!C171)</f>
        <v>Secondary</v>
      </c>
      <c r="D161" s="336">
        <f>IF(ISBLANK(Regressions!D171), " ", Regressions!D171)</f>
        <v>6936946</v>
      </c>
      <c r="E161" s="215" t="e">
        <f>IF(ISNUMBER(Regressions!E171),ROUND(Regressions!E171, 1), NA())</f>
        <v>#N/A</v>
      </c>
      <c r="F161" s="337" t="e">
        <f>IF(ISNUMBER(Regressions!F171),ROUND(Regressions!F171, 1), NA())</f>
        <v>#N/A</v>
      </c>
      <c r="G161" s="237" t="e">
        <f>IF(ISNUMBER(Regressions!G171),ROUND(Regressions!G171, 1), NA())</f>
        <v>#N/A</v>
      </c>
      <c r="H161" s="338" t="e">
        <f>IF(ISNUMBER(Regressions!H171),ROUND(Regressions!H171, 1), NA())</f>
        <v>#N/A</v>
      </c>
      <c r="I161" s="238" t="e">
        <f>IF(ISNUMBER(Regressions!I171),ROUND(Regressions!I171, 1), NA())</f>
        <v>#N/A</v>
      </c>
      <c r="J161" s="339" t="e">
        <f>IF(ISNUMBER(Regressions!K171),ROUND(Regressions!K171, 1), NA())</f>
        <v>#N/A</v>
      </c>
      <c r="K161" s="337" t="e">
        <f>IF(ISNUMBER(Regressions!L171),ROUND(Regressions!L171, 1), NA())</f>
        <v>#N/A</v>
      </c>
      <c r="L161" s="239" t="e">
        <f>IF(ISNUMBER(Regressions!M171),ROUND(Regressions!M171, 1), NA())</f>
        <v>#N/A</v>
      </c>
      <c r="M161" s="338" t="e">
        <f>IF(ISNUMBER(Regressions!N171),ROUND(Regressions!N171, 1), NA())</f>
        <v>#N/A</v>
      </c>
      <c r="N161" s="238" t="e">
        <f>IF(ISNUMBER(Regressions!O171),ROUND(Regressions!O171, 1), NA())</f>
        <v>#N/A</v>
      </c>
      <c r="O161" s="339" t="e">
        <f>IF(ISNUMBER(Regressions!Q171),ROUND(Regressions!Q171, 1), NA())</f>
        <v>#N/A</v>
      </c>
      <c r="P161" s="337" t="e">
        <f>IF(ISNUMBER(Regressions!R171),ROUND(Regressions!R171, 1), NA())</f>
        <v>#N/A</v>
      </c>
      <c r="Q161" s="216" t="e">
        <f>IF(ISNUMBER(Regressions!S171),ROUND(Regressions!S171, 1), NA())</f>
        <v>#N/A</v>
      </c>
      <c r="R161" s="338" t="e">
        <f>IF(ISNUMBER(Regressions!T171),ROUND(Regressions!T171, 1), NA())</f>
        <v>#N/A</v>
      </c>
      <c r="S161" s="238" t="e">
        <f>IF(ISNUMBER(Regressions!U171),ROUND(Regressions!U171, 1), NA())</f>
        <v>#N/A</v>
      </c>
    </row>
    <row xmlns:x14ac="http://schemas.microsoft.com/office/spreadsheetml/2009/9/ac" r="162" x14ac:dyDescent="0.2">
      <c r="A162" s="334" t="str">
        <f>IF(ISBLANK(Regressions!A172), " ", Regressions!A172)</f>
        <v>Democratic Republic of the Congo</v>
      </c>
      <c r="B162" s="335">
        <f>IF(ISBLANK(Regressions!B172), " ", Regressions!B172)</f>
        <v>2003</v>
      </c>
      <c r="C162" s="340" t="str">
        <f>IF(ISBLANK(Regressions!C172), " ", Regressions!C172)</f>
        <v>Secondary</v>
      </c>
      <c r="D162" s="336">
        <f>IF(ISBLANK(Regressions!D172), " ", Regressions!D172)</f>
        <v>7177226</v>
      </c>
      <c r="E162" s="215" t="e">
        <f>IF(ISNUMBER(Regressions!E172),ROUND(Regressions!E172, 1), NA())</f>
        <v>#N/A</v>
      </c>
      <c r="F162" s="337" t="e">
        <f>IF(ISNUMBER(Regressions!F172),ROUND(Regressions!F172, 1), NA())</f>
        <v>#N/A</v>
      </c>
      <c r="G162" s="237" t="e">
        <f>IF(ISNUMBER(Regressions!G172),ROUND(Regressions!G172, 1), NA())</f>
        <v>#N/A</v>
      </c>
      <c r="H162" s="338" t="e">
        <f>IF(ISNUMBER(Regressions!H172),ROUND(Regressions!H172, 1), NA())</f>
        <v>#N/A</v>
      </c>
      <c r="I162" s="238" t="e">
        <f>IF(ISNUMBER(Regressions!I172),ROUND(Regressions!I172, 1), NA())</f>
        <v>#N/A</v>
      </c>
      <c r="J162" s="339" t="e">
        <f>IF(ISNUMBER(Regressions!K172),ROUND(Regressions!K172, 1), NA())</f>
        <v>#N/A</v>
      </c>
      <c r="K162" s="337" t="e">
        <f>IF(ISNUMBER(Regressions!L172),ROUND(Regressions!L172, 1), NA())</f>
        <v>#N/A</v>
      </c>
      <c r="L162" s="239" t="e">
        <f>IF(ISNUMBER(Regressions!M172),ROUND(Regressions!M172, 1), NA())</f>
        <v>#N/A</v>
      </c>
      <c r="M162" s="338" t="e">
        <f>IF(ISNUMBER(Regressions!N172),ROUND(Regressions!N172, 1), NA())</f>
        <v>#N/A</v>
      </c>
      <c r="N162" s="238" t="e">
        <f>IF(ISNUMBER(Regressions!O172),ROUND(Regressions!O172, 1), NA())</f>
        <v>#N/A</v>
      </c>
      <c r="O162" s="339" t="e">
        <f>IF(ISNUMBER(Regressions!Q172),ROUND(Regressions!Q172, 1), NA())</f>
        <v>#N/A</v>
      </c>
      <c r="P162" s="337" t="e">
        <f>IF(ISNUMBER(Regressions!R172),ROUND(Regressions!R172, 1), NA())</f>
        <v>#N/A</v>
      </c>
      <c r="Q162" s="216" t="e">
        <f>IF(ISNUMBER(Regressions!S172),ROUND(Regressions!S172, 1), NA())</f>
        <v>#N/A</v>
      </c>
      <c r="R162" s="338" t="e">
        <f>IF(ISNUMBER(Regressions!T172),ROUND(Regressions!T172, 1), NA())</f>
        <v>#N/A</v>
      </c>
      <c r="S162" s="238" t="e">
        <f>IF(ISNUMBER(Regressions!U172),ROUND(Regressions!U172, 1), NA())</f>
        <v>#N/A</v>
      </c>
    </row>
    <row xmlns:x14ac="http://schemas.microsoft.com/office/spreadsheetml/2009/9/ac" r="163" x14ac:dyDescent="0.2">
      <c r="A163" s="334" t="str">
        <f>IF(ISBLANK(Regressions!A173), " ", Regressions!A173)</f>
        <v>Democratic Republic of the Congo</v>
      </c>
      <c r="B163" s="335">
        <f>IF(ISBLANK(Regressions!B173), " ", Regressions!B173)</f>
        <v>2004</v>
      </c>
      <c r="C163" s="340" t="str">
        <f>IF(ISBLANK(Regressions!C173), " ", Regressions!C173)</f>
        <v>Secondary</v>
      </c>
      <c r="D163" s="336">
        <f>IF(ISBLANK(Regressions!D173), " ", Regressions!D173)</f>
        <v>7412794</v>
      </c>
      <c r="E163" s="215" t="e">
        <f>IF(ISNUMBER(Regressions!E173),ROUND(Regressions!E173, 1), NA())</f>
        <v>#N/A</v>
      </c>
      <c r="F163" s="337" t="e">
        <f>IF(ISNUMBER(Regressions!F173),ROUND(Regressions!F173, 1), NA())</f>
        <v>#N/A</v>
      </c>
      <c r="G163" s="237" t="e">
        <f>IF(ISNUMBER(Regressions!G173),ROUND(Regressions!G173, 1), NA())</f>
        <v>#N/A</v>
      </c>
      <c r="H163" s="338" t="e">
        <f>IF(ISNUMBER(Regressions!H173),ROUND(Regressions!H173, 1), NA())</f>
        <v>#N/A</v>
      </c>
      <c r="I163" s="238" t="e">
        <f>IF(ISNUMBER(Regressions!I173),ROUND(Regressions!I173, 1), NA())</f>
        <v>#N/A</v>
      </c>
      <c r="J163" s="339" t="e">
        <f>IF(ISNUMBER(Regressions!K173),ROUND(Regressions!K173, 1), NA())</f>
        <v>#N/A</v>
      </c>
      <c r="K163" s="337" t="e">
        <f>IF(ISNUMBER(Regressions!L173),ROUND(Regressions!L173, 1), NA())</f>
        <v>#N/A</v>
      </c>
      <c r="L163" s="239" t="e">
        <f>IF(ISNUMBER(Regressions!M173),ROUND(Regressions!M173, 1), NA())</f>
        <v>#N/A</v>
      </c>
      <c r="M163" s="338" t="e">
        <f>IF(ISNUMBER(Regressions!N173),ROUND(Regressions!N173, 1), NA())</f>
        <v>#N/A</v>
      </c>
      <c r="N163" s="238" t="e">
        <f>IF(ISNUMBER(Regressions!O173),ROUND(Regressions!O173, 1), NA())</f>
        <v>#N/A</v>
      </c>
      <c r="O163" s="339" t="e">
        <f>IF(ISNUMBER(Regressions!Q173),ROUND(Regressions!Q173, 1), NA())</f>
        <v>#N/A</v>
      </c>
      <c r="P163" s="337" t="e">
        <f>IF(ISNUMBER(Regressions!R173),ROUND(Regressions!R173, 1), NA())</f>
        <v>#N/A</v>
      </c>
      <c r="Q163" s="216" t="e">
        <f>IF(ISNUMBER(Regressions!S173),ROUND(Regressions!S173, 1), NA())</f>
        <v>#N/A</v>
      </c>
      <c r="R163" s="338" t="e">
        <f>IF(ISNUMBER(Regressions!T173),ROUND(Regressions!T173, 1), NA())</f>
        <v>#N/A</v>
      </c>
      <c r="S163" s="238" t="e">
        <f>IF(ISNUMBER(Regressions!U173),ROUND(Regressions!U173, 1), NA())</f>
        <v>#N/A</v>
      </c>
    </row>
    <row xmlns:x14ac="http://schemas.microsoft.com/office/spreadsheetml/2009/9/ac" r="164" x14ac:dyDescent="0.2">
      <c r="A164" s="334" t="str">
        <f>IF(ISBLANK(Regressions!A174), " ", Regressions!A174)</f>
        <v>Democratic Republic of the Congo</v>
      </c>
      <c r="B164" s="335">
        <f>IF(ISBLANK(Regressions!B174), " ", Regressions!B174)</f>
        <v>2005</v>
      </c>
      <c r="C164" s="340" t="str">
        <f>IF(ISBLANK(Regressions!C174), " ", Regressions!C174)</f>
        <v>Secondary</v>
      </c>
      <c r="D164" s="336">
        <f>IF(ISBLANK(Regressions!D174), " ", Regressions!D174)</f>
        <v>7655618</v>
      </c>
      <c r="E164" s="215" t="e">
        <f>IF(ISNUMBER(Regressions!E174),ROUND(Regressions!E174, 1), NA())</f>
        <v>#N/A</v>
      </c>
      <c r="F164" s="337">
        <f>IF(ISNUMBER(Regressions!F174),ROUND(Regressions!F174, 1), NA())</f>
        <v>43.5</v>
      </c>
      <c r="G164" s="237" t="e">
        <f>IF(ISNUMBER(Regressions!G174),ROUND(Regressions!G174, 1), NA())</f>
        <v>#N/A</v>
      </c>
      <c r="H164" s="338" t="e">
        <f>IF(ISNUMBER(Regressions!H174),ROUND(Regressions!H174, 1), NA())</f>
        <v>#N/A</v>
      </c>
      <c r="I164" s="238">
        <f>IF(ISNUMBER(Regressions!I174),ROUND(Regressions!I174, 1), NA())</f>
        <v>56.5</v>
      </c>
      <c r="J164" s="339">
        <f>IF(ISNUMBER(Regressions!K174),ROUND(Regressions!K174, 1), NA())</f>
        <v>85.4</v>
      </c>
      <c r="K164" s="337" t="e">
        <f>IF(ISNUMBER(Regressions!L174),ROUND(Regressions!L174, 1), NA())</f>
        <v>#N/A</v>
      </c>
      <c r="L164" s="239" t="e">
        <f>IF(ISNUMBER(Regressions!M174),ROUND(Regressions!M174, 1), NA())</f>
        <v>#N/A</v>
      </c>
      <c r="M164" s="338" t="e">
        <f>IF(ISNUMBER(Regressions!N174),ROUND(Regressions!N174, 1), NA())</f>
        <v>#N/A</v>
      </c>
      <c r="N164" s="238">
        <f>IF(ISNUMBER(Regressions!O174),ROUND(Regressions!O174, 1), NA())</f>
        <v>14.6</v>
      </c>
      <c r="O164" s="339" t="e">
        <f>IF(ISNUMBER(Regressions!Q174),ROUND(Regressions!Q174, 1), NA())</f>
        <v>#N/A</v>
      </c>
      <c r="P164" s="337" t="e">
        <f>IF(ISNUMBER(Regressions!R174),ROUND(Regressions!R174, 1), NA())</f>
        <v>#N/A</v>
      </c>
      <c r="Q164" s="216" t="e">
        <f>IF(ISNUMBER(Regressions!S174),ROUND(Regressions!S174, 1), NA())</f>
        <v>#N/A</v>
      </c>
      <c r="R164" s="338" t="e">
        <f>IF(ISNUMBER(Regressions!T174),ROUND(Regressions!T174, 1), NA())</f>
        <v>#N/A</v>
      </c>
      <c r="S164" s="238" t="e">
        <f>IF(ISNUMBER(Regressions!U174),ROUND(Regressions!U174, 1), NA())</f>
        <v>#N/A</v>
      </c>
    </row>
    <row xmlns:x14ac="http://schemas.microsoft.com/office/spreadsheetml/2009/9/ac" r="165" x14ac:dyDescent="0.2">
      <c r="A165" s="334" t="str">
        <f>IF(ISBLANK(Regressions!A175), " ", Regressions!A175)</f>
        <v>Democratic Republic of the Congo</v>
      </c>
      <c r="B165" s="335">
        <f>IF(ISBLANK(Regressions!B175), " ", Regressions!B175)</f>
        <v>2006</v>
      </c>
      <c r="C165" s="340" t="str">
        <f>IF(ISBLANK(Regressions!C175), " ", Regressions!C175)</f>
        <v>Secondary</v>
      </c>
      <c r="D165" s="336">
        <f>IF(ISBLANK(Regressions!D175), " ", Regressions!D175)</f>
        <v>7893941</v>
      </c>
      <c r="E165" s="215" t="e">
        <f>IF(ISNUMBER(Regressions!E175),ROUND(Regressions!E175, 1), NA())</f>
        <v>#N/A</v>
      </c>
      <c r="F165" s="337">
        <f>IF(ISNUMBER(Regressions!F175),ROUND(Regressions!F175, 1), NA())</f>
        <v>43.5</v>
      </c>
      <c r="G165" s="237" t="e">
        <f>IF(ISNUMBER(Regressions!G175),ROUND(Regressions!G175, 1), NA())</f>
        <v>#N/A</v>
      </c>
      <c r="H165" s="338" t="e">
        <f>IF(ISNUMBER(Regressions!H175),ROUND(Regressions!H175, 1), NA())</f>
        <v>#N/A</v>
      </c>
      <c r="I165" s="238">
        <f>IF(ISNUMBER(Regressions!I175),ROUND(Regressions!I175, 1), NA())</f>
        <v>56.5</v>
      </c>
      <c r="J165" s="339">
        <f>IF(ISNUMBER(Regressions!K175),ROUND(Regressions!K175, 1), NA())</f>
        <v>85.4</v>
      </c>
      <c r="K165" s="337" t="e">
        <f>IF(ISNUMBER(Regressions!L175),ROUND(Regressions!L175, 1), NA())</f>
        <v>#N/A</v>
      </c>
      <c r="L165" s="239" t="e">
        <f>IF(ISNUMBER(Regressions!M175),ROUND(Regressions!M175, 1), NA())</f>
        <v>#N/A</v>
      </c>
      <c r="M165" s="338" t="e">
        <f>IF(ISNUMBER(Regressions!N175),ROUND(Regressions!N175, 1), NA())</f>
        <v>#N/A</v>
      </c>
      <c r="N165" s="238">
        <f>IF(ISNUMBER(Regressions!O175),ROUND(Regressions!O175, 1), NA())</f>
        <v>14.6</v>
      </c>
      <c r="O165" s="339" t="e">
        <f>IF(ISNUMBER(Regressions!Q175),ROUND(Regressions!Q175, 1), NA())</f>
        <v>#N/A</v>
      </c>
      <c r="P165" s="337" t="e">
        <f>IF(ISNUMBER(Regressions!R175),ROUND(Regressions!R175, 1), NA())</f>
        <v>#N/A</v>
      </c>
      <c r="Q165" s="216" t="e">
        <f>IF(ISNUMBER(Regressions!S175),ROUND(Regressions!S175, 1), NA())</f>
        <v>#N/A</v>
      </c>
      <c r="R165" s="338" t="e">
        <f>IF(ISNUMBER(Regressions!T175),ROUND(Regressions!T175, 1), NA())</f>
        <v>#N/A</v>
      </c>
      <c r="S165" s="238" t="e">
        <f>IF(ISNUMBER(Regressions!U175),ROUND(Regressions!U175, 1), NA())</f>
        <v>#N/A</v>
      </c>
    </row>
    <row xmlns:x14ac="http://schemas.microsoft.com/office/spreadsheetml/2009/9/ac" r="166" x14ac:dyDescent="0.2">
      <c r="A166" s="334" t="str">
        <f>IF(ISBLANK(Regressions!A176), " ", Regressions!A176)</f>
        <v>Democratic Republic of the Congo</v>
      </c>
      <c r="B166" s="335">
        <f>IF(ISBLANK(Regressions!B176), " ", Regressions!B176)</f>
        <v>2007</v>
      </c>
      <c r="C166" s="340" t="str">
        <f>IF(ISBLANK(Regressions!C176), " ", Regressions!C176)</f>
        <v>Secondary</v>
      </c>
      <c r="D166" s="336">
        <f>IF(ISBLANK(Regressions!D176), " ", Regressions!D176)</f>
        <v>8157526</v>
      </c>
      <c r="E166" s="215" t="e">
        <f>IF(ISNUMBER(Regressions!E176),ROUND(Regressions!E176, 1), NA())</f>
        <v>#N/A</v>
      </c>
      <c r="F166" s="337">
        <f>IF(ISNUMBER(Regressions!F176),ROUND(Regressions!F176, 1), NA())</f>
        <v>43.5</v>
      </c>
      <c r="G166" s="237" t="e">
        <f>IF(ISNUMBER(Regressions!G176),ROUND(Regressions!G176, 1), NA())</f>
        <v>#N/A</v>
      </c>
      <c r="H166" s="338" t="e">
        <f>IF(ISNUMBER(Regressions!H176),ROUND(Regressions!H176, 1), NA())</f>
        <v>#N/A</v>
      </c>
      <c r="I166" s="238">
        <f>IF(ISNUMBER(Regressions!I176),ROUND(Regressions!I176, 1), NA())</f>
        <v>56.5</v>
      </c>
      <c r="J166" s="339">
        <f>IF(ISNUMBER(Regressions!K176),ROUND(Regressions!K176, 1), NA())</f>
        <v>85.4</v>
      </c>
      <c r="K166" s="337" t="e">
        <f>IF(ISNUMBER(Regressions!L176),ROUND(Regressions!L176, 1), NA())</f>
        <v>#N/A</v>
      </c>
      <c r="L166" s="239" t="e">
        <f>IF(ISNUMBER(Regressions!M176),ROUND(Regressions!M176, 1), NA())</f>
        <v>#N/A</v>
      </c>
      <c r="M166" s="338" t="e">
        <f>IF(ISNUMBER(Regressions!N176),ROUND(Regressions!N176, 1), NA())</f>
        <v>#N/A</v>
      </c>
      <c r="N166" s="238">
        <f>IF(ISNUMBER(Regressions!O176),ROUND(Regressions!O176, 1), NA())</f>
        <v>14.6</v>
      </c>
      <c r="O166" s="339" t="e">
        <f>IF(ISNUMBER(Regressions!Q176),ROUND(Regressions!Q176, 1), NA())</f>
        <v>#N/A</v>
      </c>
      <c r="P166" s="337" t="e">
        <f>IF(ISNUMBER(Regressions!R176),ROUND(Regressions!R176, 1), NA())</f>
        <v>#N/A</v>
      </c>
      <c r="Q166" s="216" t="e">
        <f>IF(ISNUMBER(Regressions!S176),ROUND(Regressions!S176, 1), NA())</f>
        <v>#N/A</v>
      </c>
      <c r="R166" s="338" t="e">
        <f>IF(ISNUMBER(Regressions!T176),ROUND(Regressions!T176, 1), NA())</f>
        <v>#N/A</v>
      </c>
      <c r="S166" s="238" t="e">
        <f>IF(ISNUMBER(Regressions!U176),ROUND(Regressions!U176, 1), NA())</f>
        <v>#N/A</v>
      </c>
    </row>
    <row xmlns:x14ac="http://schemas.microsoft.com/office/spreadsheetml/2009/9/ac" r="167" x14ac:dyDescent="0.2">
      <c r="A167" s="334" t="str">
        <f>IF(ISBLANK(Regressions!A177), " ", Regressions!A177)</f>
        <v>Democratic Republic of the Congo</v>
      </c>
      <c r="B167" s="335">
        <f>IF(ISBLANK(Regressions!B177), " ", Regressions!B177)</f>
        <v>2008</v>
      </c>
      <c r="C167" s="340" t="str">
        <f>IF(ISBLANK(Regressions!C177), " ", Regressions!C177)</f>
        <v>Secondary</v>
      </c>
      <c r="D167" s="336">
        <f>IF(ISBLANK(Regressions!D177), " ", Regressions!D177)</f>
        <v>8499211</v>
      </c>
      <c r="E167" s="215" t="e">
        <f>IF(ISNUMBER(Regressions!E177),ROUND(Regressions!E177, 1), NA())</f>
        <v>#N/A</v>
      </c>
      <c r="F167" s="337">
        <f>IF(ISNUMBER(Regressions!F177),ROUND(Regressions!F177, 1), NA())</f>
        <v>43.5</v>
      </c>
      <c r="G167" s="237" t="e">
        <f>IF(ISNUMBER(Regressions!G177),ROUND(Regressions!G177, 1), NA())</f>
        <v>#N/A</v>
      </c>
      <c r="H167" s="338" t="e">
        <f>IF(ISNUMBER(Regressions!H177),ROUND(Regressions!H177, 1), NA())</f>
        <v>#N/A</v>
      </c>
      <c r="I167" s="238">
        <f>IF(ISNUMBER(Regressions!I177),ROUND(Regressions!I177, 1), NA())</f>
        <v>56.5</v>
      </c>
      <c r="J167" s="339">
        <f>IF(ISNUMBER(Regressions!K177),ROUND(Regressions!K177, 1), NA())</f>
        <v>85.4</v>
      </c>
      <c r="K167" s="337" t="e">
        <f>IF(ISNUMBER(Regressions!L177),ROUND(Regressions!L177, 1), NA())</f>
        <v>#N/A</v>
      </c>
      <c r="L167" s="239" t="e">
        <f>IF(ISNUMBER(Regressions!M177),ROUND(Regressions!M177, 1), NA())</f>
        <v>#N/A</v>
      </c>
      <c r="M167" s="338" t="e">
        <f>IF(ISNUMBER(Regressions!N177),ROUND(Regressions!N177, 1), NA())</f>
        <v>#N/A</v>
      </c>
      <c r="N167" s="238">
        <f>IF(ISNUMBER(Regressions!O177),ROUND(Regressions!O177, 1), NA())</f>
        <v>14.6</v>
      </c>
      <c r="O167" s="339" t="e">
        <f>IF(ISNUMBER(Regressions!Q177),ROUND(Regressions!Q177, 1), NA())</f>
        <v>#N/A</v>
      </c>
      <c r="P167" s="337" t="e">
        <f>IF(ISNUMBER(Regressions!R177),ROUND(Regressions!R177, 1), NA())</f>
        <v>#N/A</v>
      </c>
      <c r="Q167" s="216" t="e">
        <f>IF(ISNUMBER(Regressions!S177),ROUND(Regressions!S177, 1), NA())</f>
        <v>#N/A</v>
      </c>
      <c r="R167" s="338" t="e">
        <f>IF(ISNUMBER(Regressions!T177),ROUND(Regressions!T177, 1), NA())</f>
        <v>#N/A</v>
      </c>
      <c r="S167" s="238" t="e">
        <f>IF(ISNUMBER(Regressions!U177),ROUND(Regressions!U177, 1), NA())</f>
        <v>#N/A</v>
      </c>
    </row>
    <row xmlns:x14ac="http://schemas.microsoft.com/office/spreadsheetml/2009/9/ac" r="168" x14ac:dyDescent="0.2">
      <c r="A168" s="334" t="str">
        <f>IF(ISBLANK(Regressions!A178), " ", Regressions!A178)</f>
        <v>Democratic Republic of the Congo</v>
      </c>
      <c r="B168" s="335">
        <f>IF(ISBLANK(Regressions!B178), " ", Regressions!B178)</f>
        <v>2009</v>
      </c>
      <c r="C168" s="340" t="str">
        <f>IF(ISBLANK(Regressions!C178), " ", Regressions!C178)</f>
        <v>Secondary</v>
      </c>
      <c r="D168" s="336">
        <f>IF(ISBLANK(Regressions!D178), " ", Regressions!D178)</f>
        <v>8841048</v>
      </c>
      <c r="E168" s="215" t="e">
        <f>IF(ISNUMBER(Regressions!E178),ROUND(Regressions!E178, 1), NA())</f>
        <v>#N/A</v>
      </c>
      <c r="F168" s="337">
        <f>IF(ISNUMBER(Regressions!F178),ROUND(Regressions!F178, 1), NA())</f>
        <v>43.5</v>
      </c>
      <c r="G168" s="237" t="e">
        <f>IF(ISNUMBER(Regressions!G178),ROUND(Regressions!G178, 1), NA())</f>
        <v>#N/A</v>
      </c>
      <c r="H168" s="338" t="e">
        <f>IF(ISNUMBER(Regressions!H178),ROUND(Regressions!H178, 1), NA())</f>
        <v>#N/A</v>
      </c>
      <c r="I168" s="238">
        <f>IF(ISNUMBER(Regressions!I178),ROUND(Regressions!I178, 1), NA())</f>
        <v>56.5</v>
      </c>
      <c r="J168" s="339">
        <f>IF(ISNUMBER(Regressions!K178),ROUND(Regressions!K178, 1), NA())</f>
        <v>85.4</v>
      </c>
      <c r="K168" s="337" t="e">
        <f>IF(ISNUMBER(Regressions!L178),ROUND(Regressions!L178, 1), NA())</f>
        <v>#N/A</v>
      </c>
      <c r="L168" s="239" t="e">
        <f>IF(ISNUMBER(Regressions!M178),ROUND(Regressions!M178, 1), NA())</f>
        <v>#N/A</v>
      </c>
      <c r="M168" s="338" t="e">
        <f>IF(ISNUMBER(Regressions!N178),ROUND(Regressions!N178, 1), NA())</f>
        <v>#N/A</v>
      </c>
      <c r="N168" s="238">
        <f>IF(ISNUMBER(Regressions!O178),ROUND(Regressions!O178, 1), NA())</f>
        <v>14.6</v>
      </c>
      <c r="O168" s="339" t="e">
        <f>IF(ISNUMBER(Regressions!Q178),ROUND(Regressions!Q178, 1), NA())</f>
        <v>#N/A</v>
      </c>
      <c r="P168" s="337" t="e">
        <f>IF(ISNUMBER(Regressions!R178),ROUND(Regressions!R178, 1), NA())</f>
        <v>#N/A</v>
      </c>
      <c r="Q168" s="216" t="e">
        <f>IF(ISNUMBER(Regressions!S178),ROUND(Regressions!S178, 1), NA())</f>
        <v>#N/A</v>
      </c>
      <c r="R168" s="338" t="e">
        <f>IF(ISNUMBER(Regressions!T178),ROUND(Regressions!T178, 1), NA())</f>
        <v>#N/A</v>
      </c>
      <c r="S168" s="238" t="e">
        <f>IF(ISNUMBER(Regressions!U178),ROUND(Regressions!U178, 1), NA())</f>
        <v>#N/A</v>
      </c>
    </row>
    <row xmlns:x14ac="http://schemas.microsoft.com/office/spreadsheetml/2009/9/ac" r="169" x14ac:dyDescent="0.2">
      <c r="A169" s="334" t="str">
        <f>IF(ISBLANK(Regressions!A179), " ", Regressions!A179)</f>
        <v>Democratic Republic of the Congo</v>
      </c>
      <c r="B169" s="335">
        <f>IF(ISBLANK(Regressions!B179), " ", Regressions!B179)</f>
        <v>2010</v>
      </c>
      <c r="C169" s="340" t="str">
        <f>IF(ISBLANK(Regressions!C179), " ", Regressions!C179)</f>
        <v>Secondary</v>
      </c>
      <c r="D169" s="336">
        <f>IF(ISBLANK(Regressions!D179), " ", Regressions!D179)</f>
        <v>9137946</v>
      </c>
      <c r="E169" s="215" t="e">
        <f>IF(ISNUMBER(Regressions!E179),ROUND(Regressions!E179, 1), NA())</f>
        <v>#N/A</v>
      </c>
      <c r="F169" s="337">
        <f>IF(ISNUMBER(Regressions!F179),ROUND(Regressions!F179, 1), NA())</f>
        <v>43.5</v>
      </c>
      <c r="G169" s="237" t="e">
        <f>IF(ISNUMBER(Regressions!G179),ROUND(Regressions!G179, 1), NA())</f>
        <v>#N/A</v>
      </c>
      <c r="H169" s="338" t="e">
        <f>IF(ISNUMBER(Regressions!H179),ROUND(Regressions!H179, 1), NA())</f>
        <v>#N/A</v>
      </c>
      <c r="I169" s="238">
        <f>IF(ISNUMBER(Regressions!I179),ROUND(Regressions!I179, 1), NA())</f>
        <v>56.5</v>
      </c>
      <c r="J169" s="339">
        <f>IF(ISNUMBER(Regressions!K179),ROUND(Regressions!K179, 1), NA())</f>
        <v>85.1</v>
      </c>
      <c r="K169" s="337" t="e">
        <f>IF(ISNUMBER(Regressions!L179),ROUND(Regressions!L179, 1), NA())</f>
        <v>#N/A</v>
      </c>
      <c r="L169" s="239" t="e">
        <f>IF(ISNUMBER(Regressions!M179),ROUND(Regressions!M179, 1), NA())</f>
        <v>#N/A</v>
      </c>
      <c r="M169" s="338" t="e">
        <f>IF(ISNUMBER(Regressions!N179),ROUND(Regressions!N179, 1), NA())</f>
        <v>#N/A</v>
      </c>
      <c r="N169" s="238">
        <f>IF(ISNUMBER(Regressions!O179),ROUND(Regressions!O179, 1), NA())</f>
        <v>14.9</v>
      </c>
      <c r="O169" s="339" t="e">
        <f>IF(ISNUMBER(Regressions!Q179),ROUND(Regressions!Q179, 1), NA())</f>
        <v>#N/A</v>
      </c>
      <c r="P169" s="337" t="e">
        <f>IF(ISNUMBER(Regressions!R179),ROUND(Regressions!R179, 1), NA())</f>
        <v>#N/A</v>
      </c>
      <c r="Q169" s="216" t="e">
        <f>IF(ISNUMBER(Regressions!S179),ROUND(Regressions!S179, 1), NA())</f>
        <v>#N/A</v>
      </c>
      <c r="R169" s="338" t="e">
        <f>IF(ISNUMBER(Regressions!T179),ROUND(Regressions!T179, 1), NA())</f>
        <v>#N/A</v>
      </c>
      <c r="S169" s="238" t="e">
        <f>IF(ISNUMBER(Regressions!U179),ROUND(Regressions!U179, 1), NA())</f>
        <v>#N/A</v>
      </c>
    </row>
    <row xmlns:x14ac="http://schemas.microsoft.com/office/spreadsheetml/2009/9/ac" r="170" x14ac:dyDescent="0.2">
      <c r="A170" s="334" t="str">
        <f>IF(ISBLANK(Regressions!A180), " ", Regressions!A180)</f>
        <v>Democratic Republic of the Congo</v>
      </c>
      <c r="B170" s="335">
        <f>IF(ISBLANK(Regressions!B180), " ", Regressions!B180)</f>
        <v>2011</v>
      </c>
      <c r="C170" s="340" t="str">
        <f>IF(ISBLANK(Regressions!C180), " ", Regressions!C180)</f>
        <v>Secondary</v>
      </c>
      <c r="D170" s="336">
        <f>IF(ISBLANK(Regressions!D180), " ", Regressions!D180)</f>
        <v>9419345</v>
      </c>
      <c r="E170" s="215" t="e">
        <f>IF(ISNUMBER(Regressions!E180),ROUND(Regressions!E180, 1), NA())</f>
        <v>#N/A</v>
      </c>
      <c r="F170" s="337">
        <f>IF(ISNUMBER(Regressions!F180),ROUND(Regressions!F180, 1), NA())</f>
        <v>43.5</v>
      </c>
      <c r="G170" s="237" t="e">
        <f>IF(ISNUMBER(Regressions!G180),ROUND(Regressions!G180, 1), NA())</f>
        <v>#N/A</v>
      </c>
      <c r="H170" s="338" t="e">
        <f>IF(ISNUMBER(Regressions!H180),ROUND(Regressions!H180, 1), NA())</f>
        <v>#N/A</v>
      </c>
      <c r="I170" s="238">
        <f>IF(ISNUMBER(Regressions!I180),ROUND(Regressions!I180, 1), NA())</f>
        <v>56.5</v>
      </c>
      <c r="J170" s="339">
        <f>IF(ISNUMBER(Regressions!K180),ROUND(Regressions!K180, 1), NA())</f>
        <v>84.8</v>
      </c>
      <c r="K170" s="337" t="e">
        <f>IF(ISNUMBER(Regressions!L180),ROUND(Regressions!L180, 1), NA())</f>
        <v>#N/A</v>
      </c>
      <c r="L170" s="239" t="e">
        <f>IF(ISNUMBER(Regressions!M180),ROUND(Regressions!M180, 1), NA())</f>
        <v>#N/A</v>
      </c>
      <c r="M170" s="338" t="e">
        <f>IF(ISNUMBER(Regressions!N180),ROUND(Regressions!N180, 1), NA())</f>
        <v>#N/A</v>
      </c>
      <c r="N170" s="238">
        <f>IF(ISNUMBER(Regressions!O180),ROUND(Regressions!O180, 1), NA())</f>
        <v>15.2</v>
      </c>
      <c r="O170" s="339" t="e">
        <f>IF(ISNUMBER(Regressions!Q180),ROUND(Regressions!Q180, 1), NA())</f>
        <v>#N/A</v>
      </c>
      <c r="P170" s="337" t="e">
        <f>IF(ISNUMBER(Regressions!R180),ROUND(Regressions!R180, 1), NA())</f>
        <v>#N/A</v>
      </c>
      <c r="Q170" s="216" t="e">
        <f>IF(ISNUMBER(Regressions!S180),ROUND(Regressions!S180, 1), NA())</f>
        <v>#N/A</v>
      </c>
      <c r="R170" s="338" t="e">
        <f>IF(ISNUMBER(Regressions!T180),ROUND(Regressions!T180, 1), NA())</f>
        <v>#N/A</v>
      </c>
      <c r="S170" s="238" t="e">
        <f>IF(ISNUMBER(Regressions!U180),ROUND(Regressions!U180, 1), NA())</f>
        <v>#N/A</v>
      </c>
    </row>
    <row xmlns:x14ac="http://schemas.microsoft.com/office/spreadsheetml/2009/9/ac" r="171" x14ac:dyDescent="0.2">
      <c r="A171" s="334" t="str">
        <f>IF(ISBLANK(Regressions!A181), " ", Regressions!A181)</f>
        <v>Democratic Republic of the Congo</v>
      </c>
      <c r="B171" s="335">
        <f>IF(ISBLANK(Regressions!B181), " ", Regressions!B181)</f>
        <v>2012</v>
      </c>
      <c r="C171" s="340" t="str">
        <f>IF(ISBLANK(Regressions!C181), " ", Regressions!C181)</f>
        <v>Secondary</v>
      </c>
      <c r="D171" s="336">
        <f>IF(ISBLANK(Regressions!D181), " ", Regressions!D181)</f>
        <v>9721382</v>
      </c>
      <c r="E171" s="215" t="e">
        <f>IF(ISNUMBER(Regressions!E181),ROUND(Regressions!E181, 1), NA())</f>
        <v>#N/A</v>
      </c>
      <c r="F171" s="337">
        <f>IF(ISNUMBER(Regressions!F181),ROUND(Regressions!F181, 1), NA())</f>
        <v>43.5</v>
      </c>
      <c r="G171" s="237" t="e">
        <f>IF(ISNUMBER(Regressions!G181),ROUND(Regressions!G181, 1), NA())</f>
        <v>#N/A</v>
      </c>
      <c r="H171" s="338" t="e">
        <f>IF(ISNUMBER(Regressions!H181),ROUND(Regressions!H181, 1), NA())</f>
        <v>#N/A</v>
      </c>
      <c r="I171" s="238">
        <f>IF(ISNUMBER(Regressions!I181),ROUND(Regressions!I181, 1), NA())</f>
        <v>56.5</v>
      </c>
      <c r="J171" s="339">
        <f>IF(ISNUMBER(Regressions!K181),ROUND(Regressions!K181, 1), NA())</f>
        <v>84.5</v>
      </c>
      <c r="K171" s="337" t="e">
        <f>IF(ISNUMBER(Regressions!L181),ROUND(Regressions!L181, 1), NA())</f>
        <v>#N/A</v>
      </c>
      <c r="L171" s="239" t="e">
        <f>IF(ISNUMBER(Regressions!M181),ROUND(Regressions!M181, 1), NA())</f>
        <v>#N/A</v>
      </c>
      <c r="M171" s="338" t="e">
        <f>IF(ISNUMBER(Regressions!N181),ROUND(Regressions!N181, 1), NA())</f>
        <v>#N/A</v>
      </c>
      <c r="N171" s="238">
        <f>IF(ISNUMBER(Regressions!O181),ROUND(Regressions!O181, 1), NA())</f>
        <v>15.5</v>
      </c>
      <c r="O171" s="339" t="e">
        <f>IF(ISNUMBER(Regressions!Q181),ROUND(Regressions!Q181, 1), NA())</f>
        <v>#N/A</v>
      </c>
      <c r="P171" s="337" t="e">
        <f>IF(ISNUMBER(Regressions!R181),ROUND(Regressions!R181, 1), NA())</f>
        <v>#N/A</v>
      </c>
      <c r="Q171" s="216" t="e">
        <f>IF(ISNUMBER(Regressions!S181),ROUND(Regressions!S181, 1), NA())</f>
        <v>#N/A</v>
      </c>
      <c r="R171" s="338" t="e">
        <f>IF(ISNUMBER(Regressions!T181),ROUND(Regressions!T181, 1), NA())</f>
        <v>#N/A</v>
      </c>
      <c r="S171" s="238" t="e">
        <f>IF(ISNUMBER(Regressions!U181),ROUND(Regressions!U181, 1), NA())</f>
        <v>#N/A</v>
      </c>
    </row>
    <row xmlns:x14ac="http://schemas.microsoft.com/office/spreadsheetml/2009/9/ac" r="172" x14ac:dyDescent="0.2">
      <c r="A172" s="334" t="str">
        <f>IF(ISBLANK(Regressions!A182), " ", Regressions!A182)</f>
        <v>Democratic Republic of the Congo</v>
      </c>
      <c r="B172" s="335">
        <f>IF(ISBLANK(Regressions!B182), " ", Regressions!B182)</f>
        <v>2013</v>
      </c>
      <c r="C172" s="340" t="str">
        <f>IF(ISBLANK(Regressions!C182), " ", Regressions!C182)</f>
        <v>Secondary</v>
      </c>
      <c r="D172" s="336">
        <f>IF(ISBLANK(Regressions!D182), " ", Regressions!D182)</f>
        <v>10019779</v>
      </c>
      <c r="E172" s="215" t="e">
        <f>IF(ISNUMBER(Regressions!E182),ROUND(Regressions!E182, 1), NA())</f>
        <v>#N/A</v>
      </c>
      <c r="F172" s="337">
        <f>IF(ISNUMBER(Regressions!F182),ROUND(Regressions!F182, 1), NA())</f>
        <v>43.5</v>
      </c>
      <c r="G172" s="237" t="e">
        <f>IF(ISNUMBER(Regressions!G182),ROUND(Regressions!G182, 1), NA())</f>
        <v>#N/A</v>
      </c>
      <c r="H172" s="338" t="e">
        <f>IF(ISNUMBER(Regressions!H182),ROUND(Regressions!H182, 1), NA())</f>
        <v>#N/A</v>
      </c>
      <c r="I172" s="238">
        <f>IF(ISNUMBER(Regressions!I182),ROUND(Regressions!I182, 1), NA())</f>
        <v>56.5</v>
      </c>
      <c r="J172" s="339">
        <f>IF(ISNUMBER(Regressions!K182),ROUND(Regressions!K182, 1), NA())</f>
        <v>84.2</v>
      </c>
      <c r="K172" s="337" t="e">
        <f>IF(ISNUMBER(Regressions!L182),ROUND(Regressions!L182, 1), NA())</f>
        <v>#N/A</v>
      </c>
      <c r="L172" s="239" t="e">
        <f>IF(ISNUMBER(Regressions!M182),ROUND(Regressions!M182, 1), NA())</f>
        <v>#N/A</v>
      </c>
      <c r="M172" s="338" t="e">
        <f>IF(ISNUMBER(Regressions!N182),ROUND(Regressions!N182, 1), NA())</f>
        <v>#N/A</v>
      </c>
      <c r="N172" s="238">
        <f>IF(ISNUMBER(Regressions!O182),ROUND(Regressions!O182, 1), NA())</f>
        <v>15.8</v>
      </c>
      <c r="O172" s="339" t="e">
        <f>IF(ISNUMBER(Regressions!Q182),ROUND(Regressions!Q182, 1), NA())</f>
        <v>#N/A</v>
      </c>
      <c r="P172" s="337" t="e">
        <f>IF(ISNUMBER(Regressions!R182),ROUND(Regressions!R182, 1), NA())</f>
        <v>#N/A</v>
      </c>
      <c r="Q172" s="216" t="e">
        <f>IF(ISNUMBER(Regressions!S182),ROUND(Regressions!S182, 1), NA())</f>
        <v>#N/A</v>
      </c>
      <c r="R172" s="338" t="e">
        <f>IF(ISNUMBER(Regressions!T182),ROUND(Regressions!T182, 1), NA())</f>
        <v>#N/A</v>
      </c>
      <c r="S172" s="238" t="e">
        <f>IF(ISNUMBER(Regressions!U182),ROUND(Regressions!U182, 1), NA())</f>
        <v>#N/A</v>
      </c>
    </row>
    <row xmlns:x14ac="http://schemas.microsoft.com/office/spreadsheetml/2009/9/ac" r="173" x14ac:dyDescent="0.2">
      <c r="A173" s="334" t="str">
        <f>IF(ISBLANK(Regressions!A183), " ", Regressions!A183)</f>
        <v>Democratic Republic of the Congo</v>
      </c>
      <c r="B173" s="335">
        <f>IF(ISBLANK(Regressions!B183), " ", Regressions!B183)</f>
        <v>2014</v>
      </c>
      <c r="C173" s="340" t="str">
        <f>IF(ISBLANK(Regressions!C183), " ", Regressions!C183)</f>
        <v>Secondary</v>
      </c>
      <c r="D173" s="336">
        <f>IF(ISBLANK(Regressions!D183), " ", Regressions!D183)</f>
        <v>10269878</v>
      </c>
      <c r="E173" s="215" t="e">
        <f>IF(ISNUMBER(Regressions!E183),ROUND(Regressions!E183, 1), NA())</f>
        <v>#N/A</v>
      </c>
      <c r="F173" s="337">
        <f>IF(ISNUMBER(Regressions!F183),ROUND(Regressions!F183, 1), NA())</f>
        <v>43.5</v>
      </c>
      <c r="G173" s="237" t="e">
        <f>IF(ISNUMBER(Regressions!G183),ROUND(Regressions!G183, 1), NA())</f>
        <v>#N/A</v>
      </c>
      <c r="H173" s="338" t="e">
        <f>IF(ISNUMBER(Regressions!H183),ROUND(Regressions!H183, 1), NA())</f>
        <v>#N/A</v>
      </c>
      <c r="I173" s="238">
        <f>IF(ISNUMBER(Regressions!I183),ROUND(Regressions!I183, 1), NA())</f>
        <v>56.5</v>
      </c>
      <c r="J173" s="339">
        <f>IF(ISNUMBER(Regressions!K183),ROUND(Regressions!K183, 1), NA())</f>
        <v>83.9</v>
      </c>
      <c r="K173" s="337" t="e">
        <f>IF(ISNUMBER(Regressions!L183),ROUND(Regressions!L183, 1), NA())</f>
        <v>#N/A</v>
      </c>
      <c r="L173" s="239" t="e">
        <f>IF(ISNUMBER(Regressions!M183),ROUND(Regressions!M183, 1), NA())</f>
        <v>#N/A</v>
      </c>
      <c r="M173" s="338" t="e">
        <f>IF(ISNUMBER(Regressions!N183),ROUND(Regressions!N183, 1), NA())</f>
        <v>#N/A</v>
      </c>
      <c r="N173" s="238">
        <f>IF(ISNUMBER(Regressions!O183),ROUND(Regressions!O183, 1), NA())</f>
        <v>16.100000000000001</v>
      </c>
      <c r="O173" s="339" t="e">
        <f>IF(ISNUMBER(Regressions!Q183),ROUND(Regressions!Q183, 1), NA())</f>
        <v>#N/A</v>
      </c>
      <c r="P173" s="337" t="e">
        <f>IF(ISNUMBER(Regressions!R183),ROUND(Regressions!R183, 1), NA())</f>
        <v>#N/A</v>
      </c>
      <c r="Q173" s="216" t="e">
        <f>IF(ISNUMBER(Regressions!S183),ROUND(Regressions!S183, 1), NA())</f>
        <v>#N/A</v>
      </c>
      <c r="R173" s="338" t="e">
        <f>IF(ISNUMBER(Regressions!T183),ROUND(Regressions!T183, 1), NA())</f>
        <v>#N/A</v>
      </c>
      <c r="S173" s="238" t="e">
        <f>IF(ISNUMBER(Regressions!U183),ROUND(Regressions!U183, 1), NA())</f>
        <v>#N/A</v>
      </c>
    </row>
    <row xmlns:x14ac="http://schemas.microsoft.com/office/spreadsheetml/2009/9/ac" r="174" x14ac:dyDescent="0.2">
      <c r="A174" s="334" t="str">
        <f>IF(ISBLANK(Regressions!A184), " ", Regressions!A184)</f>
        <v>Democratic Republic of the Congo</v>
      </c>
      <c r="B174" s="335">
        <f>IF(ISBLANK(Regressions!B184), " ", Regressions!B184)</f>
        <v>2015</v>
      </c>
      <c r="C174" s="340" t="str">
        <f>IF(ISBLANK(Regressions!C184), " ", Regressions!C184)</f>
        <v>Secondary</v>
      </c>
      <c r="D174" s="336">
        <f>IF(ISBLANK(Regressions!D184), " ", Regressions!D184)</f>
        <v>10539637</v>
      </c>
      <c r="E174" s="215" t="e">
        <f>IF(ISNUMBER(Regressions!E184),ROUND(Regressions!E184, 1), NA())</f>
        <v>#N/A</v>
      </c>
      <c r="F174" s="337">
        <f>IF(ISNUMBER(Regressions!F184),ROUND(Regressions!F184, 1), NA())</f>
        <v>43.5</v>
      </c>
      <c r="G174" s="237" t="e">
        <f>IF(ISNUMBER(Regressions!G184),ROUND(Regressions!G184, 1), NA())</f>
        <v>#N/A</v>
      </c>
      <c r="H174" s="338" t="e">
        <f>IF(ISNUMBER(Regressions!H184),ROUND(Regressions!H184, 1), NA())</f>
        <v>#N/A</v>
      </c>
      <c r="I174" s="238">
        <f>IF(ISNUMBER(Regressions!I184),ROUND(Regressions!I184, 1), NA())</f>
        <v>56.5</v>
      </c>
      <c r="J174" s="339">
        <f>IF(ISNUMBER(Regressions!K184),ROUND(Regressions!K184, 1), NA())</f>
        <v>83.6</v>
      </c>
      <c r="K174" s="337" t="e">
        <f>IF(ISNUMBER(Regressions!L184),ROUND(Regressions!L184, 1), NA())</f>
        <v>#N/A</v>
      </c>
      <c r="L174" s="239" t="e">
        <f>IF(ISNUMBER(Regressions!M184),ROUND(Regressions!M184, 1), NA())</f>
        <v>#N/A</v>
      </c>
      <c r="M174" s="338" t="e">
        <f>IF(ISNUMBER(Regressions!N184),ROUND(Regressions!N184, 1), NA())</f>
        <v>#N/A</v>
      </c>
      <c r="N174" s="238">
        <f>IF(ISNUMBER(Regressions!O184),ROUND(Regressions!O184, 1), NA())</f>
        <v>16.399999999999999</v>
      </c>
      <c r="O174" s="339" t="e">
        <f>IF(ISNUMBER(Regressions!Q184),ROUND(Regressions!Q184, 1), NA())</f>
        <v>#N/A</v>
      </c>
      <c r="P174" s="337" t="e">
        <f>IF(ISNUMBER(Regressions!R184),ROUND(Regressions!R184, 1), NA())</f>
        <v>#N/A</v>
      </c>
      <c r="Q174" s="216" t="e">
        <f>IF(ISNUMBER(Regressions!S184),ROUND(Regressions!S184, 1), NA())</f>
        <v>#N/A</v>
      </c>
      <c r="R174" s="338" t="e">
        <f>IF(ISNUMBER(Regressions!T184),ROUND(Regressions!T184, 1), NA())</f>
        <v>#N/A</v>
      </c>
      <c r="S174" s="238" t="e">
        <f>IF(ISNUMBER(Regressions!U184),ROUND(Regressions!U184, 1), NA())</f>
        <v>#N/A</v>
      </c>
    </row>
    <row xmlns:x14ac="http://schemas.microsoft.com/office/spreadsheetml/2009/9/ac" r="175" x14ac:dyDescent="0.2">
      <c r="A175" s="334" t="str">
        <f>IF(ISBLANK(Regressions!A185), " ", Regressions!A185)</f>
        <v>Democratic Republic of the Congo</v>
      </c>
      <c r="B175" s="335">
        <f>IF(ISBLANK(Regressions!B185), " ", Regressions!B185)</f>
        <v>2016</v>
      </c>
      <c r="C175" s="340" t="str">
        <f>IF(ISBLANK(Regressions!C185), " ", Regressions!C185)</f>
        <v>Secondary</v>
      </c>
      <c r="D175" s="336">
        <f>IF(ISBLANK(Regressions!D185), " ", Regressions!D185)</f>
        <v>10866543</v>
      </c>
      <c r="E175" s="215">
        <f>IF(ISNUMBER(Regressions!E185),ROUND(Regressions!E185, 1), NA())</f>
        <v>47</v>
      </c>
      <c r="F175" s="337">
        <f>IF(ISNUMBER(Regressions!F185),ROUND(Regressions!F185, 1), NA())</f>
        <v>43.5</v>
      </c>
      <c r="G175" s="237" t="e">
        <f>IF(ISNUMBER(Regressions!G185),ROUND(Regressions!G185, 1), NA())</f>
        <v>#N/A</v>
      </c>
      <c r="H175" s="338" t="e">
        <f>IF(ISNUMBER(Regressions!H185),ROUND(Regressions!H185, 1), NA())</f>
        <v>#N/A</v>
      </c>
      <c r="I175" s="238">
        <f>IF(ISNUMBER(Regressions!I185),ROUND(Regressions!I185, 1), NA())</f>
        <v>56.5</v>
      </c>
      <c r="J175" s="339">
        <f>IF(ISNUMBER(Regressions!K185),ROUND(Regressions!K185, 1), NA())</f>
        <v>83.2</v>
      </c>
      <c r="K175" s="337" t="e">
        <f>IF(ISNUMBER(Regressions!L185),ROUND(Regressions!L185, 1), NA())</f>
        <v>#N/A</v>
      </c>
      <c r="L175" s="239" t="e">
        <f>IF(ISNUMBER(Regressions!M185),ROUND(Regressions!M185, 1), NA())</f>
        <v>#N/A</v>
      </c>
      <c r="M175" s="338" t="e">
        <f>IF(ISNUMBER(Regressions!N185),ROUND(Regressions!N185, 1), NA())</f>
        <v>#N/A</v>
      </c>
      <c r="N175" s="238">
        <f>IF(ISNUMBER(Regressions!O185),ROUND(Regressions!O185, 1), NA())</f>
        <v>16.8</v>
      </c>
      <c r="O175" s="339" t="e">
        <f>IF(ISNUMBER(Regressions!Q185),ROUND(Regressions!Q185, 1), NA())</f>
        <v>#N/A</v>
      </c>
      <c r="P175" s="337" t="e">
        <f>IF(ISNUMBER(Regressions!R185),ROUND(Regressions!R185, 1), NA())</f>
        <v>#N/A</v>
      </c>
      <c r="Q175" s="216" t="e">
        <f>IF(ISNUMBER(Regressions!S185),ROUND(Regressions!S185, 1), NA())</f>
        <v>#N/A</v>
      </c>
      <c r="R175" s="338" t="e">
        <f>IF(ISNUMBER(Regressions!T185),ROUND(Regressions!T185, 1), NA())</f>
        <v>#N/A</v>
      </c>
      <c r="S175" s="238" t="e">
        <f>IF(ISNUMBER(Regressions!U185),ROUND(Regressions!U185, 1), NA())</f>
        <v>#N/A</v>
      </c>
    </row>
    <row xmlns:x14ac="http://schemas.microsoft.com/office/spreadsheetml/2009/9/ac" r="176" x14ac:dyDescent="0.2">
      <c r="A176" s="334" t="str">
        <f>IF(ISBLANK(Regressions!A186), " ", Regressions!A186)</f>
        <v>Democratic Republic of the Congo</v>
      </c>
      <c r="B176" s="335">
        <f>IF(ISBLANK(Regressions!B186), " ", Regressions!B186)</f>
        <v>2017</v>
      </c>
      <c r="C176" s="340" t="str">
        <f>IF(ISBLANK(Regressions!C186), " ", Regressions!C186)</f>
        <v>Secondary</v>
      </c>
      <c r="D176" s="336">
        <f>IF(ISBLANK(Regressions!D186), " ", Regressions!D186)</f>
        <v>11241911</v>
      </c>
      <c r="E176" s="215">
        <f>IF(ISNUMBER(Regressions!E186),ROUND(Regressions!E186, 1), NA())</f>
        <v>47</v>
      </c>
      <c r="F176" s="337">
        <f>IF(ISNUMBER(Regressions!F186),ROUND(Regressions!F186, 1), NA())</f>
        <v>43.5</v>
      </c>
      <c r="G176" s="237" t="e">
        <f>IF(ISNUMBER(Regressions!G186),ROUND(Regressions!G186, 1), NA())</f>
        <v>#N/A</v>
      </c>
      <c r="H176" s="338" t="e">
        <f>IF(ISNUMBER(Regressions!H186),ROUND(Regressions!H186, 1), NA())</f>
        <v>#N/A</v>
      </c>
      <c r="I176" s="238">
        <f>IF(ISNUMBER(Regressions!I186),ROUND(Regressions!I186, 1), NA())</f>
        <v>56.5</v>
      </c>
      <c r="J176" s="339">
        <f>IF(ISNUMBER(Regressions!K186),ROUND(Regressions!K186, 1), NA())</f>
        <v>82.9</v>
      </c>
      <c r="K176" s="337" t="e">
        <f>IF(ISNUMBER(Regressions!L186),ROUND(Regressions!L186, 1), NA())</f>
        <v>#N/A</v>
      </c>
      <c r="L176" s="239" t="e">
        <f>IF(ISNUMBER(Regressions!M186),ROUND(Regressions!M186, 1), NA())</f>
        <v>#N/A</v>
      </c>
      <c r="M176" s="338" t="e">
        <f>IF(ISNUMBER(Regressions!N186),ROUND(Regressions!N186, 1), NA())</f>
        <v>#N/A</v>
      </c>
      <c r="N176" s="238">
        <f>IF(ISNUMBER(Regressions!O186),ROUND(Regressions!O186, 1), NA())</f>
        <v>17.100000000000001</v>
      </c>
      <c r="O176" s="339" t="e">
        <f>IF(ISNUMBER(Regressions!Q186),ROUND(Regressions!Q186, 1), NA())</f>
        <v>#N/A</v>
      </c>
      <c r="P176" s="337" t="e">
        <f>IF(ISNUMBER(Regressions!R186),ROUND(Regressions!R186, 1), NA())</f>
        <v>#N/A</v>
      </c>
      <c r="Q176" s="216" t="e">
        <f>IF(ISNUMBER(Regressions!S186),ROUND(Regressions!S186, 1), NA())</f>
        <v>#N/A</v>
      </c>
      <c r="R176" s="338" t="e">
        <f>IF(ISNUMBER(Regressions!T186),ROUND(Regressions!T186, 1), NA())</f>
        <v>#N/A</v>
      </c>
      <c r="S176" s="238" t="e">
        <f>IF(ISNUMBER(Regressions!U186),ROUND(Regressions!U186, 1), NA())</f>
        <v>#N/A</v>
      </c>
    </row>
    <row xmlns:x14ac="http://schemas.microsoft.com/office/spreadsheetml/2009/9/ac" r="177" x14ac:dyDescent="0.2">
      <c r="A177" s="334" t="str">
        <f>IF(ISBLANK(Regressions!A187), " ", Regressions!A187)</f>
        <v>Democratic Republic of the Congo</v>
      </c>
      <c r="B177" s="335">
        <f>IF(ISBLANK(Regressions!B187), " ", Regressions!B187)</f>
        <v>2018</v>
      </c>
      <c r="C177" s="340" t="str">
        <f>IF(ISBLANK(Regressions!C187), " ", Regressions!C187)</f>
        <v>Secondary</v>
      </c>
      <c r="D177" s="336">
        <f>IF(ISBLANK(Regressions!D187), " ", Regressions!D187)</f>
        <v>11620929</v>
      </c>
      <c r="E177" s="215">
        <f>IF(ISNUMBER(Regressions!E187),ROUND(Regressions!E187, 1), NA())</f>
        <v>47</v>
      </c>
      <c r="F177" s="337">
        <f>IF(ISNUMBER(Regressions!F187),ROUND(Regressions!F187, 1), NA())</f>
        <v>43.5</v>
      </c>
      <c r="G177" s="237" t="e">
        <f>IF(ISNUMBER(Regressions!G187),ROUND(Regressions!G187, 1), NA())</f>
        <v>#N/A</v>
      </c>
      <c r="H177" s="338" t="e">
        <f>IF(ISNUMBER(Regressions!H187),ROUND(Regressions!H187, 1), NA())</f>
        <v>#N/A</v>
      </c>
      <c r="I177" s="238">
        <f>IF(ISNUMBER(Regressions!I187),ROUND(Regressions!I187, 1), NA())</f>
        <v>56.5</v>
      </c>
      <c r="J177" s="339">
        <f>IF(ISNUMBER(Regressions!K187),ROUND(Regressions!K187, 1), NA())</f>
        <v>82.6</v>
      </c>
      <c r="K177" s="337" t="e">
        <f>IF(ISNUMBER(Regressions!L187),ROUND(Regressions!L187, 1), NA())</f>
        <v>#N/A</v>
      </c>
      <c r="L177" s="239" t="e">
        <f>IF(ISNUMBER(Regressions!M187),ROUND(Regressions!M187, 1), NA())</f>
        <v>#N/A</v>
      </c>
      <c r="M177" s="338" t="e">
        <f>IF(ISNUMBER(Regressions!N187),ROUND(Regressions!N187, 1), NA())</f>
        <v>#N/A</v>
      </c>
      <c r="N177" s="238">
        <f>IF(ISNUMBER(Regressions!O187),ROUND(Regressions!O187, 1), NA())</f>
        <v>17.399999999999999</v>
      </c>
      <c r="O177" s="339" t="e">
        <f>IF(ISNUMBER(Regressions!Q187),ROUND(Regressions!Q187, 1), NA())</f>
        <v>#N/A</v>
      </c>
      <c r="P177" s="337" t="e">
        <f>IF(ISNUMBER(Regressions!R187),ROUND(Regressions!R187, 1), NA())</f>
        <v>#N/A</v>
      </c>
      <c r="Q177" s="216" t="e">
        <f>IF(ISNUMBER(Regressions!S187),ROUND(Regressions!S187, 1), NA())</f>
        <v>#N/A</v>
      </c>
      <c r="R177" s="338" t="e">
        <f>IF(ISNUMBER(Regressions!T187),ROUND(Regressions!T187, 1), NA())</f>
        <v>#N/A</v>
      </c>
      <c r="S177" s="238" t="e">
        <f>IF(ISNUMBER(Regressions!U187),ROUND(Regressions!U187, 1), NA())</f>
        <v>#N/A</v>
      </c>
    </row>
    <row xmlns:x14ac="http://schemas.microsoft.com/office/spreadsheetml/2009/9/ac" r="178" x14ac:dyDescent="0.2">
      <c r="A178" s="334" t="str">
        <f>IF(ISBLANK(Regressions!A188), " ", Regressions!A188)</f>
        <v>Democratic Republic of the Congo</v>
      </c>
      <c r="B178" s="335">
        <f>IF(ISBLANK(Regressions!B188), " ", Regressions!B188)</f>
        <v>2019</v>
      </c>
      <c r="C178" s="340" t="str">
        <f>IF(ISBLANK(Regressions!C188), " ", Regressions!C188)</f>
        <v>Secondary</v>
      </c>
      <c r="D178" s="336">
        <f>IF(ISBLANK(Regressions!D188), " ", Regressions!D188)</f>
        <v>12022333</v>
      </c>
      <c r="E178" s="215">
        <f>IF(ISNUMBER(Regressions!E188),ROUND(Regressions!E188, 1), NA())</f>
        <v>47</v>
      </c>
      <c r="F178" s="337">
        <f>IF(ISNUMBER(Regressions!F188),ROUND(Regressions!F188, 1), NA())</f>
        <v>43.5</v>
      </c>
      <c r="G178" s="237" t="e">
        <f>IF(ISNUMBER(Regressions!G188),ROUND(Regressions!G188, 1), NA())</f>
        <v>#N/A</v>
      </c>
      <c r="H178" s="338" t="e">
        <f>IF(ISNUMBER(Regressions!H188),ROUND(Regressions!H188, 1), NA())</f>
        <v>#N/A</v>
      </c>
      <c r="I178" s="238">
        <f>IF(ISNUMBER(Regressions!I188),ROUND(Regressions!I188, 1), NA())</f>
        <v>56.5</v>
      </c>
      <c r="J178" s="339">
        <f>IF(ISNUMBER(Regressions!K188),ROUND(Regressions!K188, 1), NA())</f>
        <v>82.3</v>
      </c>
      <c r="K178" s="337" t="e">
        <f>IF(ISNUMBER(Regressions!L188),ROUND(Regressions!L188, 1), NA())</f>
        <v>#N/A</v>
      </c>
      <c r="L178" s="239" t="e">
        <f>IF(ISNUMBER(Regressions!M188),ROUND(Regressions!M188, 1), NA())</f>
        <v>#N/A</v>
      </c>
      <c r="M178" s="338" t="e">
        <f>IF(ISNUMBER(Regressions!N188),ROUND(Regressions!N188, 1), NA())</f>
        <v>#N/A</v>
      </c>
      <c r="N178" s="238">
        <f>IF(ISNUMBER(Regressions!O188),ROUND(Regressions!O188, 1), NA())</f>
        <v>17.7</v>
      </c>
      <c r="O178" s="339" t="e">
        <f>IF(ISNUMBER(Regressions!Q188),ROUND(Regressions!Q188, 1), NA())</f>
        <v>#N/A</v>
      </c>
      <c r="P178" s="337" t="e">
        <f>IF(ISNUMBER(Regressions!R188),ROUND(Regressions!R188, 1), NA())</f>
        <v>#N/A</v>
      </c>
      <c r="Q178" s="216" t="e">
        <f>IF(ISNUMBER(Regressions!S188),ROUND(Regressions!S188, 1), NA())</f>
        <v>#N/A</v>
      </c>
      <c r="R178" s="338" t="e">
        <f>IF(ISNUMBER(Regressions!T188),ROUND(Regressions!T188, 1), NA())</f>
        <v>#N/A</v>
      </c>
      <c r="S178" s="238" t="e">
        <f>IF(ISNUMBER(Regressions!U188),ROUND(Regressions!U188, 1), NA())</f>
        <v>#N/A</v>
      </c>
    </row>
    <row xmlns:x14ac="http://schemas.microsoft.com/office/spreadsheetml/2009/9/ac" r="179" x14ac:dyDescent="0.2">
      <c r="A179" s="334" t="str">
        <f>IF(ISBLANK(Regressions!A189), " ", Regressions!A189)</f>
        <v>Democratic Republic of the Congo</v>
      </c>
      <c r="B179" s="335">
        <f>IF(ISBLANK(Regressions!B189), " ", Regressions!B189)</f>
        <v>2020</v>
      </c>
      <c r="C179" s="340" t="str">
        <f>IF(ISBLANK(Regressions!C189), " ", Regressions!C189)</f>
        <v>Secondary</v>
      </c>
      <c r="D179" s="336">
        <f>IF(ISBLANK(Regressions!D189), " ", Regressions!D189)</f>
        <v>12451288</v>
      </c>
      <c r="E179" s="215">
        <f>IF(ISNUMBER(Regressions!E189),ROUND(Regressions!E189, 1), NA())</f>
        <v>47</v>
      </c>
      <c r="F179" s="337" t="e">
        <f>IF(ISNUMBER(Regressions!F189),ROUND(Regressions!F189, 1), NA())</f>
        <v>#N/A</v>
      </c>
      <c r="G179" s="237" t="e">
        <f>IF(ISNUMBER(Regressions!G189),ROUND(Regressions!G189, 1), NA())</f>
        <v>#N/A</v>
      </c>
      <c r="H179" s="338" t="e">
        <f>IF(ISNUMBER(Regressions!H189),ROUND(Regressions!H189, 1), NA())</f>
        <v>#N/A</v>
      </c>
      <c r="I179" s="238" t="e">
        <f>IF(ISNUMBER(Regressions!I189),ROUND(Regressions!I189, 1), NA())</f>
        <v>#N/A</v>
      </c>
      <c r="J179" s="339">
        <f>IF(ISNUMBER(Regressions!K189),ROUND(Regressions!K189, 1), NA())</f>
        <v>82</v>
      </c>
      <c r="K179" s="337" t="e">
        <f>IF(ISNUMBER(Regressions!L189),ROUND(Regressions!L189, 1), NA())</f>
        <v>#N/A</v>
      </c>
      <c r="L179" s="239" t="e">
        <f>IF(ISNUMBER(Regressions!M189),ROUND(Regressions!M189, 1), NA())</f>
        <v>#N/A</v>
      </c>
      <c r="M179" s="338" t="e">
        <f>IF(ISNUMBER(Regressions!N189),ROUND(Regressions!N189, 1), NA())</f>
        <v>#N/A</v>
      </c>
      <c r="N179" s="238">
        <f>IF(ISNUMBER(Regressions!O189),ROUND(Regressions!O189, 1), NA())</f>
        <v>18</v>
      </c>
      <c r="O179" s="339" t="e">
        <f>IF(ISNUMBER(Regressions!Q189),ROUND(Regressions!Q189, 1), NA())</f>
        <v>#N/A</v>
      </c>
      <c r="P179" s="337" t="e">
        <f>IF(ISNUMBER(Regressions!R189),ROUND(Regressions!R189, 1), NA())</f>
        <v>#N/A</v>
      </c>
      <c r="Q179" s="216" t="e">
        <f>IF(ISNUMBER(Regressions!S189),ROUND(Regressions!S189, 1), NA())</f>
        <v>#N/A</v>
      </c>
      <c r="R179" s="338" t="e">
        <f>IF(ISNUMBER(Regressions!T189),ROUND(Regressions!T189, 1), NA())</f>
        <v>#N/A</v>
      </c>
      <c r="S179" s="238" t="e">
        <f>IF(ISNUMBER(Regressions!U189),ROUND(Regressions!U189, 1), NA())</f>
        <v>#N/A</v>
      </c>
    </row>
    <row xmlns:x14ac="http://schemas.microsoft.com/office/spreadsheetml/2009/9/ac" r="180" x14ac:dyDescent="0.2">
      <c r="A180" s="409" t="str">
        <f>IF(ISBLANK(Regressions!A190), " ", Regressions!A190)</f>
        <v>Democratic Republic of the Congo</v>
      </c>
      <c r="B180" s="410">
        <f>IF(ISBLANK(Regressions!B190), " ", Regressions!B190)</f>
        <v>2021</v>
      </c>
      <c r="C180" s="411" t="str">
        <f>IF(ISBLANK(Regressions!C190), " ", Regressions!C190)</f>
        <v>Secondary</v>
      </c>
      <c r="D180" s="412">
        <f>IF(ISBLANK(Regressions!D190), " ", Regressions!D190)</f>
        <v>12919543</v>
      </c>
      <c r="E180" s="415">
        <f>IF(ISNUMBER(Regressions!E190),ROUND(Regressions!E190, 1), NA())</f>
        <v>47</v>
      </c>
      <c r="F180" s="413" t="e">
        <f>IF(ISNUMBER(Regressions!F190),ROUND(Regressions!F190, 1), NA())</f>
        <v>#N/A</v>
      </c>
      <c r="G180" s="416" t="e">
        <f>IF(ISNUMBER(Regressions!G190),ROUND(Regressions!G190, 1), NA())</f>
        <v>#N/A</v>
      </c>
      <c r="H180" s="414" t="e">
        <f>IF(ISNUMBER(Regressions!H190),ROUND(Regressions!H190, 1), NA())</f>
        <v>#N/A</v>
      </c>
      <c r="I180" s="417" t="e">
        <f>IF(ISNUMBER(Regressions!I190),ROUND(Regressions!I190, 1), NA())</f>
        <v>#N/A</v>
      </c>
      <c r="J180" s="415">
        <f>IF(ISNUMBER(Regressions!K190),ROUND(Regressions!K190, 1), NA())</f>
        <v>81.7</v>
      </c>
      <c r="K180" s="413" t="e">
        <f>IF(ISNUMBER(Regressions!L190),ROUND(Regressions!L190, 1), NA())</f>
        <v>#N/A</v>
      </c>
      <c r="L180" s="418" t="e">
        <f>IF(ISNUMBER(Regressions!M190),ROUND(Regressions!M190, 1), NA())</f>
        <v>#N/A</v>
      </c>
      <c r="M180" s="414" t="e">
        <f>IF(ISNUMBER(Regressions!N190),ROUND(Regressions!N190, 1), NA())</f>
        <v>#N/A</v>
      </c>
      <c r="N180" s="417">
        <f>IF(ISNUMBER(Regressions!O190),ROUND(Regressions!O190, 1), NA())</f>
        <v>18.3</v>
      </c>
      <c r="O180" s="415" t="e">
        <f>IF(ISNUMBER(Regressions!Q190),ROUND(Regressions!Q190, 1), NA())</f>
        <v>#N/A</v>
      </c>
      <c r="P180" s="413" t="e">
        <f>IF(ISNUMBER(Regressions!R190),ROUND(Regressions!R190, 1), NA())</f>
        <v>#N/A</v>
      </c>
      <c r="Q180" s="419" t="e">
        <f>IF(ISNUMBER(Regressions!S190),ROUND(Regressions!S190, 1), NA())</f>
        <v>#N/A</v>
      </c>
      <c r="R180" s="414" t="e">
        <f>IF(ISNUMBER(Regressions!T190),ROUND(Regressions!T190, 1), NA())</f>
        <v>#N/A</v>
      </c>
      <c r="S180" s="417" t="e">
        <f>IF(ISNUMBER(Regressions!U190),ROUND(Regressions!U190, 1), NA())</f>
        <v>#N/A</v>
      </c>
      <c r="T180" s="408"/>
      <c r="U180" s="408"/>
      <c r="V180" s="408"/>
      <c r="W180" s="408"/>
      <c r="X180" s="408"/>
      <c r="Y180" s="408"/>
      <c r="Z180" s="408"/>
      <c r="AA180" s="408"/>
      <c r="AB180" s="408"/>
      <c r="AC180" s="408"/>
    </row>
    <row xmlns:x14ac="http://schemas.microsoft.com/office/spreadsheetml/2009/9/ac" r="181" x14ac:dyDescent="0.2">
      <c r="A181" s="334" t="str">
        <f>IF(ISBLANK(Regressions!A191), " ", Regressions!A191)</f>
        <v>Democratic Republic of the Congo</v>
      </c>
      <c r="B181" s="335">
        <f>IF(ISBLANK(Regressions!B191), " ", Regressions!B191)</f>
        <v>2022</v>
      </c>
      <c r="C181" s="340" t="str">
        <f>IF(ISBLANK(Regressions!C191), " ", Regressions!C191)</f>
        <v>Secondary</v>
      </c>
      <c r="D181" s="336">
        <f>IF(ISBLANK(Regressions!D191), " ", Regressions!D191)</f>
        <v>13416572</v>
      </c>
      <c r="E181" s="215">
        <f>IF(ISNUMBER(Regressions!E191),ROUND(Regressions!E191, 1), NA())</f>
        <v>47</v>
      </c>
      <c r="F181" s="337" t="e">
        <f>IF(ISNUMBER(Regressions!F191),ROUND(Regressions!F191, 1), NA())</f>
        <v>#N/A</v>
      </c>
      <c r="G181" s="237" t="e">
        <f>IF(ISNUMBER(Regressions!G191),ROUND(Regressions!G191, 1), NA())</f>
        <v>#N/A</v>
      </c>
      <c r="H181" s="338" t="e">
        <f>IF(ISNUMBER(Regressions!H191),ROUND(Regressions!H191, 1), NA())</f>
        <v>#N/A</v>
      </c>
      <c r="I181" s="238" t="e">
        <f>IF(ISNUMBER(Regressions!I191),ROUND(Regressions!I191, 1), NA())</f>
        <v>#N/A</v>
      </c>
      <c r="J181" s="339">
        <f>IF(ISNUMBER(Regressions!K191),ROUND(Regressions!K191, 1), NA())</f>
        <v>81.400000000000006</v>
      </c>
      <c r="K181" s="337" t="e">
        <f>IF(ISNUMBER(Regressions!L191),ROUND(Regressions!L191, 1), NA())</f>
        <v>#N/A</v>
      </c>
      <c r="L181" s="239" t="e">
        <f>IF(ISNUMBER(Regressions!M191),ROUND(Regressions!M191, 1), NA())</f>
        <v>#N/A</v>
      </c>
      <c r="M181" s="338" t="e">
        <f>IF(ISNUMBER(Regressions!N191),ROUND(Regressions!N191, 1), NA())</f>
        <v>#N/A</v>
      </c>
      <c r="N181" s="238">
        <f>IF(ISNUMBER(Regressions!O191),ROUND(Regressions!O191, 1), NA())</f>
        <v>18.600000000000001</v>
      </c>
      <c r="O181" s="339" t="e">
        <f>IF(ISNUMBER(Regressions!Q191),ROUND(Regressions!Q191, 1), NA())</f>
        <v>#N/A</v>
      </c>
      <c r="P181" s="337" t="e">
        <f>IF(ISNUMBER(Regressions!R191),ROUND(Regressions!R191, 1), NA())</f>
        <v>#N/A</v>
      </c>
      <c r="Q181" s="216" t="e">
        <f>IF(ISNUMBER(Regressions!S191),ROUND(Regressions!S191, 1), NA())</f>
        <v>#N/A</v>
      </c>
      <c r="R181" s="338" t="e">
        <f>IF(ISNUMBER(Regressions!T191),ROUND(Regressions!T191, 1), NA())</f>
        <v>#N/A</v>
      </c>
      <c r="S181" s="238" t="e">
        <f>IF(ISNUMBER(Regressions!U191),ROUND(Regressions!U191, 1), NA())</f>
        <v>#N/A</v>
      </c>
    </row>
    <row xmlns:x14ac="http://schemas.microsoft.com/office/spreadsheetml/2009/9/ac" r="182" x14ac:dyDescent="0.2">
      <c r="A182" s="341" t="str">
        <f>IF(ISBLANK(Regressions!A192), " ", Regressions!A192)</f>
        <v>Democratic Republic of the Congo</v>
      </c>
      <c r="B182" s="342">
        <f>IF(ISBLANK(Regressions!B192), " ", Regressions!B192)</f>
        <v>2023</v>
      </c>
      <c r="C182" s="343" t="str">
        <f>IF(ISBLANK(Regressions!C192), " ", Regressions!C192)</f>
        <v>Secondary</v>
      </c>
      <c r="D182" s="344">
        <f>IF(ISBLANK(Regressions!D192), " ", Regressions!D192)</f>
        <v>13225730</v>
      </c>
      <c r="E182" s="345">
        <f>IF(ISNUMBER(Regressions!E192),ROUND(Regressions!E192, 1), NA())</f>
        <v>47</v>
      </c>
      <c r="F182" s="346" t="e">
        <f>IF(ISNUMBER(Regressions!F192),ROUND(Regressions!F192, 1), NA())</f>
        <v>#N/A</v>
      </c>
      <c r="G182" s="347" t="e">
        <f>IF(ISNUMBER(Regressions!G192),ROUND(Regressions!G192, 1), NA())</f>
        <v>#N/A</v>
      </c>
      <c r="H182" s="348" t="e">
        <f>IF(ISNUMBER(Regressions!H192),ROUND(Regressions!H192, 1), NA())</f>
        <v>#N/A</v>
      </c>
      <c r="I182" s="349" t="e">
        <f>IF(ISNUMBER(Regressions!I192),ROUND(Regressions!I192, 1), NA())</f>
        <v>#N/A</v>
      </c>
      <c r="J182" s="350">
        <f>IF(ISNUMBER(Regressions!K192),ROUND(Regressions!K192, 1), NA())</f>
        <v>81.400000000000006</v>
      </c>
      <c r="K182" s="346" t="e">
        <f>IF(ISNUMBER(Regressions!L192),ROUND(Regressions!L192, 1), NA())</f>
        <v>#N/A</v>
      </c>
      <c r="L182" s="351" t="e">
        <f>IF(ISNUMBER(Regressions!M192),ROUND(Regressions!M192, 1), NA())</f>
        <v>#N/A</v>
      </c>
      <c r="M182" s="348" t="e">
        <f>IF(ISNUMBER(Regressions!N192),ROUND(Regressions!N192, 1), NA())</f>
        <v>#N/A</v>
      </c>
      <c r="N182" s="349">
        <f>IF(ISNUMBER(Regressions!O192),ROUND(Regressions!O192, 1), NA())</f>
        <v>18.600000000000001</v>
      </c>
      <c r="O182" s="350" t="e">
        <f>IF(ISNUMBER(Regressions!Q192),ROUND(Regressions!Q192, 1), NA())</f>
        <v>#N/A</v>
      </c>
      <c r="P182" s="346" t="e">
        <f>IF(ISNUMBER(Regressions!R192),ROUND(Regressions!R192, 1), NA())</f>
        <v>#N/A</v>
      </c>
      <c r="Q182" s="352" t="e">
        <f>IF(ISNUMBER(Regressions!S192),ROUND(Regressions!S192, 1), NA())</f>
        <v>#N/A</v>
      </c>
      <c r="R182" s="348" t="e">
        <f>IF(ISNUMBER(Regressions!T192),ROUND(Regressions!T192, 1), NA())</f>
        <v>#N/A</v>
      </c>
      <c r="S182" s="349" t="e">
        <f>IF(ISNUMBER(Regressions!U192),ROUND(Regressions!U192, 1), NA())</f>
        <v>#N/A</v>
      </c>
    </row>
    <row xmlns:x14ac="http://schemas.microsoft.com/office/spreadsheetml/2009/9/ac" r="183" hidden="true" x14ac:dyDescent="0.2">
      <c r="A183" s="334" t="str">
        <f>IF(ISBLANK(Regressions!A193), " ", Regressions!A193)</f>
        <v>Democratic Republic of the Congo</v>
      </c>
      <c r="B183" s="335">
        <f>IF(ISBLANK(Regressions!B193), " ", Regressions!B193)</f>
        <v>2024</v>
      </c>
      <c r="C183" s="340" t="str">
        <f>IF(ISBLANK(Regressions!C193), " ", Regressions!C193)</f>
        <v>Secondary</v>
      </c>
      <c r="D183" s="336" t="str">
        <f>IF(ISBLANK(Regressions!D193), " ", Regressions!D193)</f>
        <v> </v>
      </c>
      <c r="E183" s="215" t="e">
        <f>IF(ISNUMBER(Regressions!E193),ROUND(Regressions!E193, 1), NA())</f>
        <v>#N/A</v>
      </c>
      <c r="F183" s="337" t="e">
        <f>IF(ISNUMBER(Regressions!F193),ROUND(Regressions!F193, 1), NA())</f>
        <v>#N/A</v>
      </c>
      <c r="G183" s="237" t="e">
        <f>IF(ISNUMBER(Regressions!G193),ROUND(Regressions!G193, 1), NA())</f>
        <v>#N/A</v>
      </c>
      <c r="H183" s="338" t="e">
        <f>IF(ISNUMBER(Regressions!H193),ROUND(Regressions!H193, 1), NA())</f>
        <v>#N/A</v>
      </c>
      <c r="I183" s="238" t="e">
        <f>IF(ISNUMBER(Regressions!I193),ROUND(Regressions!I193, 1), NA())</f>
        <v>#N/A</v>
      </c>
      <c r="J183" s="339" t="e">
        <f>IF(ISNUMBER(Regressions!K193),ROUND(Regressions!K193, 1), NA())</f>
        <v>#N/A</v>
      </c>
      <c r="K183" s="337" t="e">
        <f>IF(ISNUMBER(Regressions!L193),ROUND(Regressions!L193, 1), NA())</f>
        <v>#N/A</v>
      </c>
      <c r="L183" s="239" t="e">
        <f>IF(ISNUMBER(Regressions!M193),ROUND(Regressions!M193, 1), NA())</f>
        <v>#N/A</v>
      </c>
      <c r="M183" s="338" t="e">
        <f>IF(ISNUMBER(Regressions!N193),ROUND(Regressions!N193, 1), NA())</f>
        <v>#N/A</v>
      </c>
      <c r="N183" s="238" t="e">
        <f>IF(ISNUMBER(Regressions!O193),ROUND(Regressions!O193, 1), NA())</f>
        <v>#N/A</v>
      </c>
      <c r="O183" s="339" t="e">
        <f>IF(ISNUMBER(Regressions!Q193),ROUND(Regressions!Q193, 1), NA())</f>
        <v>#N/A</v>
      </c>
      <c r="P183" s="337" t="e">
        <f>IF(ISNUMBER(Regressions!R193),ROUND(Regressions!R193, 1), NA())</f>
        <v>#N/A</v>
      </c>
      <c r="Q183" s="216" t="e">
        <f>IF(ISNUMBER(Regressions!S193),ROUND(Regressions!S193, 1), NA())</f>
        <v>#N/A</v>
      </c>
      <c r="R183" s="338" t="e">
        <f>IF(ISNUMBER(Regressions!T193),ROUND(Regressions!T193, 1), NA())</f>
        <v>#N/A</v>
      </c>
      <c r="S183" s="238" t="e">
        <f>IF(ISNUMBER(Regressions!U193),ROUND(Regressions!U193, 1), NA())</f>
        <v>#N/A</v>
      </c>
    </row>
    <row xmlns:x14ac="http://schemas.microsoft.com/office/spreadsheetml/2009/9/ac" r="184" hidden="true" x14ac:dyDescent="0.2">
      <c r="A184" s="334" t="str">
        <f>IF(ISBLANK(Regressions!A194), " ", Regressions!A194)</f>
        <v>Democratic Republic of the Congo</v>
      </c>
      <c r="B184" s="335">
        <f>IF(ISBLANK(Regressions!B194), " ", Regressions!B194)</f>
        <v>2025</v>
      </c>
      <c r="C184" s="340" t="str">
        <f>IF(ISBLANK(Regressions!C194), " ", Regressions!C194)</f>
        <v>Secondary</v>
      </c>
      <c r="D184" s="336" t="str">
        <f>IF(ISBLANK(Regressions!D194), " ", Regressions!D194)</f>
        <v> </v>
      </c>
      <c r="E184" s="215" t="e">
        <f>IF(ISNUMBER(Regressions!E194),ROUND(Regressions!E194, 1), NA())</f>
        <v>#N/A</v>
      </c>
      <c r="F184" s="337" t="e">
        <f>IF(ISNUMBER(Regressions!F194),ROUND(Regressions!F194, 1), NA())</f>
        <v>#N/A</v>
      </c>
      <c r="G184" s="237" t="e">
        <f>IF(ISNUMBER(Regressions!G194),ROUND(Regressions!G194, 1), NA())</f>
        <v>#N/A</v>
      </c>
      <c r="H184" s="338" t="e">
        <f>IF(ISNUMBER(Regressions!H194),ROUND(Regressions!H194, 1), NA())</f>
        <v>#N/A</v>
      </c>
      <c r="I184" s="238" t="e">
        <f>IF(ISNUMBER(Regressions!I194),ROUND(Regressions!I194, 1), NA())</f>
        <v>#N/A</v>
      </c>
      <c r="J184" s="339" t="e">
        <f>IF(ISNUMBER(Regressions!K194),ROUND(Regressions!K194, 1), NA())</f>
        <v>#N/A</v>
      </c>
      <c r="K184" s="337" t="e">
        <f>IF(ISNUMBER(Regressions!L194),ROUND(Regressions!L194, 1), NA())</f>
        <v>#N/A</v>
      </c>
      <c r="L184" s="239" t="e">
        <f>IF(ISNUMBER(Regressions!M194),ROUND(Regressions!M194, 1), NA())</f>
        <v>#N/A</v>
      </c>
      <c r="M184" s="338" t="e">
        <f>IF(ISNUMBER(Regressions!N194),ROUND(Regressions!N194, 1), NA())</f>
        <v>#N/A</v>
      </c>
      <c r="N184" s="238" t="e">
        <f>IF(ISNUMBER(Regressions!O194),ROUND(Regressions!O194, 1), NA())</f>
        <v>#N/A</v>
      </c>
      <c r="O184" s="339" t="e">
        <f>IF(ISNUMBER(Regressions!Q194),ROUND(Regressions!Q194, 1), NA())</f>
        <v>#N/A</v>
      </c>
      <c r="P184" s="337" t="e">
        <f>IF(ISNUMBER(Regressions!R194),ROUND(Regressions!R194, 1), NA())</f>
        <v>#N/A</v>
      </c>
      <c r="Q184" s="216" t="e">
        <f>IF(ISNUMBER(Regressions!S194),ROUND(Regressions!S194, 1), NA())</f>
        <v>#N/A</v>
      </c>
      <c r="R184" s="338" t="e">
        <f>IF(ISNUMBER(Regressions!T194),ROUND(Regressions!T194, 1), NA())</f>
        <v>#N/A</v>
      </c>
      <c r="S184" s="238" t="e">
        <f>IF(ISNUMBER(Regressions!U194),ROUND(Regressions!U194, 1), NA())</f>
        <v>#N/A</v>
      </c>
    </row>
    <row xmlns:x14ac="http://schemas.microsoft.com/office/spreadsheetml/2009/9/ac" r="185" hidden="true" x14ac:dyDescent="0.2">
      <c r="A185" s="334" t="str">
        <f>IF(ISBLANK(Regressions!A195), " ", Regressions!A195)</f>
        <v>Democratic Republic of the Congo</v>
      </c>
      <c r="B185" s="335">
        <f>IF(ISBLANK(Regressions!B195), " ", Regressions!B195)</f>
        <v>2026</v>
      </c>
      <c r="C185" s="340" t="str">
        <f>IF(ISBLANK(Regressions!C195), " ", Regressions!C195)</f>
        <v>Secondary</v>
      </c>
      <c r="D185" s="336" t="str">
        <f>IF(ISBLANK(Regressions!D195), " ", Regressions!D195)</f>
        <v> </v>
      </c>
      <c r="E185" s="215" t="e">
        <f>IF(ISNUMBER(Regressions!E195),ROUND(Regressions!E195, 1), NA())</f>
        <v>#N/A</v>
      </c>
      <c r="F185" s="337" t="e">
        <f>IF(ISNUMBER(Regressions!F195),ROUND(Regressions!F195, 1), NA())</f>
        <v>#N/A</v>
      </c>
      <c r="G185" s="237" t="e">
        <f>IF(ISNUMBER(Regressions!G195),ROUND(Regressions!G195, 1), NA())</f>
        <v>#N/A</v>
      </c>
      <c r="H185" s="338" t="e">
        <f>IF(ISNUMBER(Regressions!H195),ROUND(Regressions!H195, 1), NA())</f>
        <v>#N/A</v>
      </c>
      <c r="I185" s="238" t="e">
        <f>IF(ISNUMBER(Regressions!I195),ROUND(Regressions!I195, 1), NA())</f>
        <v>#N/A</v>
      </c>
      <c r="J185" s="339" t="e">
        <f>IF(ISNUMBER(Regressions!K195),ROUND(Regressions!K195, 1), NA())</f>
        <v>#N/A</v>
      </c>
      <c r="K185" s="337" t="e">
        <f>IF(ISNUMBER(Regressions!L195),ROUND(Regressions!L195, 1), NA())</f>
        <v>#N/A</v>
      </c>
      <c r="L185" s="239" t="e">
        <f>IF(ISNUMBER(Regressions!M195),ROUND(Regressions!M195, 1), NA())</f>
        <v>#N/A</v>
      </c>
      <c r="M185" s="338" t="e">
        <f>IF(ISNUMBER(Regressions!N195),ROUND(Regressions!N195, 1), NA())</f>
        <v>#N/A</v>
      </c>
      <c r="N185" s="238" t="e">
        <f>IF(ISNUMBER(Regressions!O195),ROUND(Regressions!O195, 1), NA())</f>
        <v>#N/A</v>
      </c>
      <c r="O185" s="339" t="e">
        <f>IF(ISNUMBER(Regressions!Q195),ROUND(Regressions!Q195, 1), NA())</f>
        <v>#N/A</v>
      </c>
      <c r="P185" s="337" t="e">
        <f>IF(ISNUMBER(Regressions!R195),ROUND(Regressions!R195, 1), NA())</f>
        <v>#N/A</v>
      </c>
      <c r="Q185" s="216" t="e">
        <f>IF(ISNUMBER(Regressions!S195),ROUND(Regressions!S195, 1), NA())</f>
        <v>#N/A</v>
      </c>
      <c r="R185" s="338" t="e">
        <f>IF(ISNUMBER(Regressions!T195),ROUND(Regressions!T195, 1), NA())</f>
        <v>#N/A</v>
      </c>
      <c r="S185" s="238" t="e">
        <f>IF(ISNUMBER(Regressions!U195),ROUND(Regressions!U195, 1), NA())</f>
        <v>#N/A</v>
      </c>
    </row>
    <row xmlns:x14ac="http://schemas.microsoft.com/office/spreadsheetml/2009/9/ac" r="186" hidden="true" x14ac:dyDescent="0.2">
      <c r="A186" s="334" t="str">
        <f>IF(ISBLANK(Regressions!A196), " ", Regressions!A196)</f>
        <v>Democratic Republic of the Congo</v>
      </c>
      <c r="B186" s="335">
        <f>IF(ISBLANK(Regressions!B196), " ", Regressions!B196)</f>
        <v>2027</v>
      </c>
      <c r="C186" s="340" t="str">
        <f>IF(ISBLANK(Regressions!C196), " ", Regressions!C196)</f>
        <v>Secondary</v>
      </c>
      <c r="D186" s="336" t="str">
        <f>IF(ISBLANK(Regressions!D196), " ", Regressions!D196)</f>
        <v> </v>
      </c>
      <c r="E186" s="215" t="e">
        <f>IF(ISNUMBER(Regressions!E196),ROUND(Regressions!E196, 1), NA())</f>
        <v>#N/A</v>
      </c>
      <c r="F186" s="337" t="e">
        <f>IF(ISNUMBER(Regressions!F196),ROUND(Regressions!F196, 1), NA())</f>
        <v>#N/A</v>
      </c>
      <c r="G186" s="237" t="e">
        <f>IF(ISNUMBER(Regressions!G196),ROUND(Regressions!G196, 1), NA())</f>
        <v>#N/A</v>
      </c>
      <c r="H186" s="338" t="e">
        <f>IF(ISNUMBER(Regressions!H196),ROUND(Regressions!H196, 1), NA())</f>
        <v>#N/A</v>
      </c>
      <c r="I186" s="238" t="e">
        <f>IF(ISNUMBER(Regressions!I196),ROUND(Regressions!I196, 1), NA())</f>
        <v>#N/A</v>
      </c>
      <c r="J186" s="339" t="e">
        <f>IF(ISNUMBER(Regressions!K196),ROUND(Regressions!K196, 1), NA())</f>
        <v>#N/A</v>
      </c>
      <c r="K186" s="337" t="e">
        <f>IF(ISNUMBER(Regressions!L196),ROUND(Regressions!L196, 1), NA())</f>
        <v>#N/A</v>
      </c>
      <c r="L186" s="239" t="e">
        <f>IF(ISNUMBER(Regressions!M196),ROUND(Regressions!M196, 1), NA())</f>
        <v>#N/A</v>
      </c>
      <c r="M186" s="338" t="e">
        <f>IF(ISNUMBER(Regressions!N196),ROUND(Regressions!N196, 1), NA())</f>
        <v>#N/A</v>
      </c>
      <c r="N186" s="238" t="e">
        <f>IF(ISNUMBER(Regressions!O196),ROUND(Regressions!O196, 1), NA())</f>
        <v>#N/A</v>
      </c>
      <c r="O186" s="339" t="e">
        <f>IF(ISNUMBER(Regressions!Q196),ROUND(Regressions!Q196, 1), NA())</f>
        <v>#N/A</v>
      </c>
      <c r="P186" s="337" t="e">
        <f>IF(ISNUMBER(Regressions!R196),ROUND(Regressions!R196, 1), NA())</f>
        <v>#N/A</v>
      </c>
      <c r="Q186" s="216" t="e">
        <f>IF(ISNUMBER(Regressions!S196),ROUND(Regressions!S196, 1), NA())</f>
        <v>#N/A</v>
      </c>
      <c r="R186" s="338" t="e">
        <f>IF(ISNUMBER(Regressions!T196),ROUND(Regressions!T196, 1), NA())</f>
        <v>#N/A</v>
      </c>
      <c r="S186" s="238" t="e">
        <f>IF(ISNUMBER(Regressions!U196),ROUND(Regressions!U196, 1), NA())</f>
        <v>#N/A</v>
      </c>
    </row>
    <row xmlns:x14ac="http://schemas.microsoft.com/office/spreadsheetml/2009/9/ac" r="187" hidden="true" x14ac:dyDescent="0.2">
      <c r="A187" s="334" t="str">
        <f>IF(ISBLANK(Regressions!A197), " ", Regressions!A197)</f>
        <v>Democratic Republic of the Congo</v>
      </c>
      <c r="B187" s="335">
        <f>IF(ISBLANK(Regressions!B197), " ", Regressions!B197)</f>
        <v>2028</v>
      </c>
      <c r="C187" s="340" t="str">
        <f>IF(ISBLANK(Regressions!C197), " ", Regressions!C197)</f>
        <v>Secondary</v>
      </c>
      <c r="D187" s="336" t="str">
        <f>IF(ISBLANK(Regressions!D197), " ", Regressions!D197)</f>
        <v> </v>
      </c>
      <c r="E187" s="215" t="e">
        <f>IF(ISNUMBER(Regressions!E197),ROUND(Regressions!E197, 1), NA())</f>
        <v>#N/A</v>
      </c>
      <c r="F187" s="337" t="e">
        <f>IF(ISNUMBER(Regressions!F197),ROUND(Regressions!F197, 1), NA())</f>
        <v>#N/A</v>
      </c>
      <c r="G187" s="237" t="e">
        <f>IF(ISNUMBER(Regressions!G197),ROUND(Regressions!G197, 1), NA())</f>
        <v>#N/A</v>
      </c>
      <c r="H187" s="338" t="e">
        <f>IF(ISNUMBER(Regressions!H197),ROUND(Regressions!H197, 1), NA())</f>
        <v>#N/A</v>
      </c>
      <c r="I187" s="238" t="e">
        <f>IF(ISNUMBER(Regressions!I197),ROUND(Regressions!I197, 1), NA())</f>
        <v>#N/A</v>
      </c>
      <c r="J187" s="339" t="e">
        <f>IF(ISNUMBER(Regressions!K197),ROUND(Regressions!K197, 1), NA())</f>
        <v>#N/A</v>
      </c>
      <c r="K187" s="337" t="e">
        <f>IF(ISNUMBER(Regressions!L197),ROUND(Regressions!L197, 1), NA())</f>
        <v>#N/A</v>
      </c>
      <c r="L187" s="239" t="e">
        <f>IF(ISNUMBER(Regressions!M197),ROUND(Regressions!M197, 1), NA())</f>
        <v>#N/A</v>
      </c>
      <c r="M187" s="338" t="e">
        <f>IF(ISNUMBER(Regressions!N197),ROUND(Regressions!N197, 1), NA())</f>
        <v>#N/A</v>
      </c>
      <c r="N187" s="238" t="e">
        <f>IF(ISNUMBER(Regressions!O197),ROUND(Regressions!O197, 1), NA())</f>
        <v>#N/A</v>
      </c>
      <c r="O187" s="339" t="e">
        <f>IF(ISNUMBER(Regressions!Q197),ROUND(Regressions!Q197, 1), NA())</f>
        <v>#N/A</v>
      </c>
      <c r="P187" s="337" t="e">
        <f>IF(ISNUMBER(Regressions!R197),ROUND(Regressions!R197, 1), NA())</f>
        <v>#N/A</v>
      </c>
      <c r="Q187" s="216" t="e">
        <f>IF(ISNUMBER(Regressions!S197),ROUND(Regressions!S197, 1), NA())</f>
        <v>#N/A</v>
      </c>
      <c r="R187" s="338" t="e">
        <f>IF(ISNUMBER(Regressions!T197),ROUND(Regressions!T197, 1), NA())</f>
        <v>#N/A</v>
      </c>
      <c r="S187" s="238" t="e">
        <f>IF(ISNUMBER(Regressions!U197),ROUND(Regressions!U197, 1), NA())</f>
        <v>#N/A</v>
      </c>
    </row>
    <row xmlns:x14ac="http://schemas.microsoft.com/office/spreadsheetml/2009/9/ac" r="188" hidden="true" x14ac:dyDescent="0.2">
      <c r="A188" s="334" t="str">
        <f>IF(ISBLANK(Regressions!A198), " ", Regressions!A198)</f>
        <v>Democratic Republic of the Congo</v>
      </c>
      <c r="B188" s="335">
        <f>IF(ISBLANK(Regressions!B198), " ", Regressions!B198)</f>
        <v>2029</v>
      </c>
      <c r="C188" s="340" t="str">
        <f>IF(ISBLANK(Regressions!C198), " ", Regressions!C198)</f>
        <v>Secondary</v>
      </c>
      <c r="D188" s="336" t="str">
        <f>IF(ISBLANK(Regressions!D198), " ", Regressions!D198)</f>
        <v> </v>
      </c>
      <c r="E188" s="215" t="e">
        <f>IF(ISNUMBER(Regressions!E198),ROUND(Regressions!E198, 1), NA())</f>
        <v>#N/A</v>
      </c>
      <c r="F188" s="337" t="e">
        <f>IF(ISNUMBER(Regressions!F198),ROUND(Regressions!F198, 1), NA())</f>
        <v>#N/A</v>
      </c>
      <c r="G188" s="237" t="e">
        <f>IF(ISNUMBER(Regressions!G198),ROUND(Regressions!G198, 1), NA())</f>
        <v>#N/A</v>
      </c>
      <c r="H188" s="338" t="e">
        <f>IF(ISNUMBER(Regressions!H198),ROUND(Regressions!H198, 1), NA())</f>
        <v>#N/A</v>
      </c>
      <c r="I188" s="238" t="e">
        <f>IF(ISNUMBER(Regressions!I198),ROUND(Regressions!I198, 1), NA())</f>
        <v>#N/A</v>
      </c>
      <c r="J188" s="339" t="e">
        <f>IF(ISNUMBER(Regressions!K198),ROUND(Regressions!K198, 1), NA())</f>
        <v>#N/A</v>
      </c>
      <c r="K188" s="337" t="e">
        <f>IF(ISNUMBER(Regressions!L198),ROUND(Regressions!L198, 1), NA())</f>
        <v>#N/A</v>
      </c>
      <c r="L188" s="239" t="e">
        <f>IF(ISNUMBER(Regressions!M198),ROUND(Regressions!M198, 1), NA())</f>
        <v>#N/A</v>
      </c>
      <c r="M188" s="338" t="e">
        <f>IF(ISNUMBER(Regressions!N198),ROUND(Regressions!N198, 1), NA())</f>
        <v>#N/A</v>
      </c>
      <c r="N188" s="238" t="e">
        <f>IF(ISNUMBER(Regressions!O198),ROUND(Regressions!O198, 1), NA())</f>
        <v>#N/A</v>
      </c>
      <c r="O188" s="339" t="e">
        <f>IF(ISNUMBER(Regressions!Q198),ROUND(Regressions!Q198, 1), NA())</f>
        <v>#N/A</v>
      </c>
      <c r="P188" s="337" t="e">
        <f>IF(ISNUMBER(Regressions!R198),ROUND(Regressions!R198, 1), NA())</f>
        <v>#N/A</v>
      </c>
      <c r="Q188" s="216" t="e">
        <f>IF(ISNUMBER(Regressions!S198),ROUND(Regressions!S198, 1), NA())</f>
        <v>#N/A</v>
      </c>
      <c r="R188" s="338" t="e">
        <f>IF(ISNUMBER(Regressions!T198),ROUND(Regressions!T198, 1), NA())</f>
        <v>#N/A</v>
      </c>
      <c r="S188" s="238" t="e">
        <f>IF(ISNUMBER(Regressions!U198),ROUND(Regressions!U198, 1), NA())</f>
        <v>#N/A</v>
      </c>
    </row>
    <row xmlns:x14ac="http://schemas.microsoft.com/office/spreadsheetml/2009/9/ac" r="189" hidden="true" x14ac:dyDescent="0.2">
      <c r="A189" s="334" t="str">
        <f>IF(ISBLANK(Regressions!A199), " ", Regressions!A199)</f>
        <v>Democratic Republic of the Congo</v>
      </c>
      <c r="B189" s="335">
        <f>IF(ISBLANK(Regressions!B199), " ", Regressions!B199)</f>
        <v>2030</v>
      </c>
      <c r="C189" s="340" t="str">
        <f>IF(ISBLANK(Regressions!C199), " ", Regressions!C199)</f>
        <v>Secondary</v>
      </c>
      <c r="D189" s="336" t="str">
        <f>IF(ISBLANK(Regressions!D199), " ", Regressions!D199)</f>
        <v> </v>
      </c>
      <c r="E189" s="215" t="e">
        <f>IF(ISNUMBER(Regressions!E199),ROUND(Regressions!E199, 1), NA())</f>
        <v>#N/A</v>
      </c>
      <c r="F189" s="337" t="e">
        <f>IF(ISNUMBER(Regressions!F199),ROUND(Regressions!F199, 1), NA())</f>
        <v>#N/A</v>
      </c>
      <c r="G189" s="237" t="e">
        <f>IF(ISNUMBER(Regressions!G199),ROUND(Regressions!G199, 1), NA())</f>
        <v>#N/A</v>
      </c>
      <c r="H189" s="338" t="e">
        <f>IF(ISNUMBER(Regressions!H199),ROUND(Regressions!H199, 1), NA())</f>
        <v>#N/A</v>
      </c>
      <c r="I189" s="238" t="e">
        <f>IF(ISNUMBER(Regressions!I199),ROUND(Regressions!I199, 1), NA())</f>
        <v>#N/A</v>
      </c>
      <c r="J189" s="339" t="e">
        <f>IF(ISNUMBER(Regressions!K199),ROUND(Regressions!K199, 1), NA())</f>
        <v>#N/A</v>
      </c>
      <c r="K189" s="337" t="e">
        <f>IF(ISNUMBER(Regressions!L199),ROUND(Regressions!L199, 1), NA())</f>
        <v>#N/A</v>
      </c>
      <c r="L189" s="239" t="e">
        <f>IF(ISNUMBER(Regressions!M199),ROUND(Regressions!M199, 1), NA())</f>
        <v>#N/A</v>
      </c>
      <c r="M189" s="338" t="e">
        <f>IF(ISNUMBER(Regressions!N199),ROUND(Regressions!N199, 1), NA())</f>
        <v>#N/A</v>
      </c>
      <c r="N189" s="238" t="e">
        <f>IF(ISNUMBER(Regressions!O199),ROUND(Regressions!O199, 1), NA())</f>
        <v>#N/A</v>
      </c>
      <c r="O189" s="339" t="e">
        <f>IF(ISNUMBER(Regressions!Q199),ROUND(Regressions!Q199, 1), NA())</f>
        <v>#N/A</v>
      </c>
      <c r="P189" s="337" t="e">
        <f>IF(ISNUMBER(Regressions!R199),ROUND(Regressions!R199, 1), NA())</f>
        <v>#N/A</v>
      </c>
      <c r="Q189" s="216" t="e">
        <f>IF(ISNUMBER(Regressions!S199),ROUND(Regressions!S199, 1), NA())</f>
        <v>#N/A</v>
      </c>
      <c r="R189" s="338" t="e">
        <f>IF(ISNUMBER(Regressions!T199),ROUND(Regressions!T199, 1), NA())</f>
        <v>#N/A</v>
      </c>
      <c r="S189" s="238" t="e">
        <f>IF(ISNUMBER(Regressions!U199),ROUND(Regressions!U199, 1), NA())</f>
        <v>#N/A</v>
      </c>
    </row>
    <row xmlns:x14ac="http://schemas.microsoft.com/office/spreadsheetml/2009/9/ac" r="211" x14ac:dyDescent="0.2">
      <c r="A211" s="420"/>
      <c r="B211" s="421"/>
      <c r="C211" s="422"/>
      <c r="D211" s="408"/>
      <c r="E211" s="423"/>
      <c r="F211" s="423"/>
      <c r="G211" s="424"/>
      <c r="H211" s="423"/>
      <c r="I211" s="424"/>
      <c r="J211" s="425"/>
      <c r="K211" s="425"/>
      <c r="L211" s="423"/>
      <c r="M211" s="425"/>
      <c r="N211" s="426"/>
      <c r="O211" s="408"/>
      <c r="P211" s="408"/>
      <c r="Q211" s="408"/>
      <c r="R211" s="408"/>
      <c r="S211" s="408"/>
      <c r="T211" s="408"/>
      <c r="U211" s="408"/>
      <c r="V211" s="408"/>
      <c r="W211" s="408"/>
      <c r="X211" s="408"/>
      <c r="Y211" s="408"/>
      <c r="Z211" s="408"/>
      <c r="AA211" s="408"/>
      <c r="AB211" s="408"/>
      <c r="AC211" s="40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0" t="s">
        <v>13</v>
      </c>
      <c r="E2" s="36"/>
      <c r="F2" s="36"/>
      <c r="G2" s="55"/>
      <c r="H2" s="36"/>
      <c r="I2" s="36"/>
      <c r="J2" s="55"/>
      <c r="K2" s="38"/>
      <c r="L2" s="38"/>
      <c r="M2" s="55"/>
      <c r="N2" s="38"/>
      <c r="O2" s="38"/>
      <c r="P2" s="55"/>
      <c r="Q2" s="38"/>
      <c r="R2" s="38"/>
      <c r="S2" s="55"/>
      <c r="T2" s="38"/>
      <c r="U2" s="38"/>
      <c r="V2" s="241"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42" t="s">
        <v>19</v>
      </c>
      <c r="F4" s="243" t="s">
        <v>166</v>
      </c>
      <c r="G4" s="137" t="s">
        <v>25</v>
      </c>
      <c r="H4" s="242" t="s">
        <v>19</v>
      </c>
      <c r="I4" s="243" t="s">
        <v>166</v>
      </c>
      <c r="J4" s="137" t="s">
        <v>25</v>
      </c>
      <c r="K4" s="242" t="s">
        <v>19</v>
      </c>
      <c r="L4" s="243" t="s">
        <v>166</v>
      </c>
      <c r="M4" s="137" t="s">
        <v>25</v>
      </c>
      <c r="N4" s="242" t="s">
        <v>19</v>
      </c>
      <c r="O4" s="243" t="s">
        <v>166</v>
      </c>
      <c r="P4" s="137" t="s">
        <v>25</v>
      </c>
      <c r="Q4" s="242" t="s">
        <v>19</v>
      </c>
      <c r="R4" s="243" t="s">
        <v>166</v>
      </c>
      <c r="S4" s="137" t="s">
        <v>25</v>
      </c>
      <c r="T4" s="242" t="s">
        <v>19</v>
      </c>
      <c r="U4" s="244" t="s">
        <v>166</v>
      </c>
      <c r="V4" s="141" t="s">
        <v>25</v>
      </c>
      <c r="W4" s="142" t="s">
        <v>19</v>
      </c>
      <c r="X4" s="142" t="s">
        <v>21</v>
      </c>
      <c r="Y4" s="142" t="s">
        <v>29</v>
      </c>
      <c r="Z4" s="144" t="s">
        <v>167</v>
      </c>
      <c r="AA4" s="141" t="s">
        <v>25</v>
      </c>
      <c r="AB4" s="142" t="s">
        <v>19</v>
      </c>
      <c r="AC4" s="142" t="s">
        <v>21</v>
      </c>
      <c r="AD4" s="142" t="s">
        <v>29</v>
      </c>
      <c r="AE4" s="144" t="s">
        <v>167</v>
      </c>
      <c r="AF4" s="141" t="s">
        <v>25</v>
      </c>
      <c r="AG4" s="142" t="s">
        <v>19</v>
      </c>
      <c r="AH4" s="142" t="s">
        <v>21</v>
      </c>
      <c r="AI4" s="142" t="s">
        <v>29</v>
      </c>
      <c r="AJ4" s="144" t="s">
        <v>167</v>
      </c>
      <c r="AK4" s="141" t="s">
        <v>25</v>
      </c>
      <c r="AL4" s="142" t="s">
        <v>19</v>
      </c>
      <c r="AM4" s="142" t="s">
        <v>21</v>
      </c>
      <c r="AN4" s="142" t="s">
        <v>29</v>
      </c>
      <c r="AO4" s="144" t="s">
        <v>167</v>
      </c>
      <c r="AP4" s="141" t="s">
        <v>25</v>
      </c>
      <c r="AQ4" s="142" t="s">
        <v>19</v>
      </c>
      <c r="AR4" s="142" t="s">
        <v>21</v>
      </c>
      <c r="AS4" s="142" t="s">
        <v>29</v>
      </c>
      <c r="AT4" s="144" t="s">
        <v>167</v>
      </c>
      <c r="AU4" s="141" t="s">
        <v>25</v>
      </c>
      <c r="AV4" s="142" t="s">
        <v>19</v>
      </c>
      <c r="AW4" s="142" t="s">
        <v>21</v>
      </c>
      <c r="AX4" s="142" t="s">
        <v>29</v>
      </c>
      <c r="AY4" s="145" t="s">
        <v>167</v>
      </c>
      <c r="AZ4" s="146" t="s">
        <v>110</v>
      </c>
      <c r="BA4" s="147" t="s">
        <v>109</v>
      </c>
      <c r="BB4" s="148" t="s">
        <v>168</v>
      </c>
      <c r="BC4" s="146" t="s">
        <v>110</v>
      </c>
      <c r="BD4" s="147" t="s">
        <v>109</v>
      </c>
      <c r="BE4" s="148" t="s">
        <v>168</v>
      </c>
      <c r="BF4" s="146" t="s">
        <v>110</v>
      </c>
      <c r="BG4" s="147" t="s">
        <v>109</v>
      </c>
      <c r="BH4" s="148" t="s">
        <v>168</v>
      </c>
      <c r="BI4" s="146" t="s">
        <v>110</v>
      </c>
      <c r="BJ4" s="147" t="s">
        <v>109</v>
      </c>
      <c r="BK4" s="148" t="s">
        <v>168</v>
      </c>
      <c r="BL4" s="146" t="s">
        <v>110</v>
      </c>
      <c r="BM4" s="147" t="s">
        <v>109</v>
      </c>
      <c r="BN4" s="148" t="s">
        <v>168</v>
      </c>
      <c r="BO4" s="146" t="s">
        <v>110</v>
      </c>
      <c r="BP4" s="147" t="s">
        <v>109</v>
      </c>
      <c r="BQ4" s="148" t="s">
        <v>168</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7" t="s">
        <v>120</v>
      </c>
      <c r="E5" s="138" t="s">
        <v>42</v>
      </c>
      <c r="F5" s="139" t="s">
        <v>175</v>
      </c>
      <c r="G5" s="137" t="s">
        <v>121</v>
      </c>
      <c r="H5" s="138" t="s">
        <v>43</v>
      </c>
      <c r="I5" s="139" t="s">
        <v>176</v>
      </c>
      <c r="J5" s="137" t="s">
        <v>122</v>
      </c>
      <c r="K5" s="138" t="s">
        <v>44</v>
      </c>
      <c r="L5" s="139" t="s">
        <v>177</v>
      </c>
      <c r="M5" s="137" t="s">
        <v>123</v>
      </c>
      <c r="N5" s="138" t="s">
        <v>84</v>
      </c>
      <c r="O5" s="139" t="s">
        <v>178</v>
      </c>
      <c r="P5" s="137" t="s">
        <v>124</v>
      </c>
      <c r="Q5" s="138" t="s">
        <v>85</v>
      </c>
      <c r="R5" s="139" t="s">
        <v>179</v>
      </c>
      <c r="S5" s="137" t="s">
        <v>125</v>
      </c>
      <c r="T5" s="138" t="s">
        <v>86</v>
      </c>
      <c r="U5" s="140" t="s">
        <v>180</v>
      </c>
      <c r="V5" s="141" t="s">
        <v>114</v>
      </c>
      <c r="W5" s="142" t="s">
        <v>45</v>
      </c>
      <c r="X5" s="143" t="s">
        <v>63</v>
      </c>
      <c r="Y5" s="143" t="s">
        <v>64</v>
      </c>
      <c r="Z5" s="144" t="s">
        <v>181</v>
      </c>
      <c r="AA5" s="141" t="s">
        <v>115</v>
      </c>
      <c r="AB5" s="142" t="s">
        <v>46</v>
      </c>
      <c r="AC5" s="143" t="s">
        <v>65</v>
      </c>
      <c r="AD5" s="143" t="s">
        <v>66</v>
      </c>
      <c r="AE5" s="144" t="s">
        <v>182</v>
      </c>
      <c r="AF5" s="141" t="s">
        <v>116</v>
      </c>
      <c r="AG5" s="142" t="s">
        <v>47</v>
      </c>
      <c r="AH5" s="143" t="s">
        <v>67</v>
      </c>
      <c r="AI5" s="143" t="s">
        <v>68</v>
      </c>
      <c r="AJ5" s="144" t="s">
        <v>183</v>
      </c>
      <c r="AK5" s="141" t="s">
        <v>117</v>
      </c>
      <c r="AL5" s="142" t="s">
        <v>69</v>
      </c>
      <c r="AM5" s="143" t="s">
        <v>70</v>
      </c>
      <c r="AN5" s="143" t="s">
        <v>71</v>
      </c>
      <c r="AO5" s="144" t="s">
        <v>184</v>
      </c>
      <c r="AP5" s="141" t="s">
        <v>118</v>
      </c>
      <c r="AQ5" s="142" t="s">
        <v>72</v>
      </c>
      <c r="AR5" s="143" t="s">
        <v>73</v>
      </c>
      <c r="AS5" s="143" t="s">
        <v>74</v>
      </c>
      <c r="AT5" s="144" t="s">
        <v>185</v>
      </c>
      <c r="AU5" s="141" t="s">
        <v>119</v>
      </c>
      <c r="AV5" s="142" t="s">
        <v>75</v>
      </c>
      <c r="AW5" s="143" t="s">
        <v>76</v>
      </c>
      <c r="AX5" s="143" t="s">
        <v>77</v>
      </c>
      <c r="AY5" s="145" t="s">
        <v>186</v>
      </c>
      <c r="AZ5" s="146" t="s">
        <v>78</v>
      </c>
      <c r="BA5" s="147" t="s">
        <v>100</v>
      </c>
      <c r="BB5" s="148" t="s">
        <v>187</v>
      </c>
      <c r="BC5" s="146" t="s">
        <v>83</v>
      </c>
      <c r="BD5" s="147" t="s">
        <v>101</v>
      </c>
      <c r="BE5" s="148" t="s">
        <v>188</v>
      </c>
      <c r="BF5" s="146" t="s">
        <v>82</v>
      </c>
      <c r="BG5" s="147" t="s">
        <v>102</v>
      </c>
      <c r="BH5" s="148" t="s">
        <v>189</v>
      </c>
      <c r="BI5" s="146" t="s">
        <v>81</v>
      </c>
      <c r="BJ5" s="147" t="s">
        <v>103</v>
      </c>
      <c r="BK5" s="148" t="s">
        <v>190</v>
      </c>
      <c r="BL5" s="146" t="s">
        <v>80</v>
      </c>
      <c r="BM5" s="147" t="s">
        <v>104</v>
      </c>
      <c r="BN5" s="148" t="s">
        <v>191</v>
      </c>
      <c r="BO5" s="146" t="s">
        <v>79</v>
      </c>
      <c r="BP5" s="147" t="s">
        <v>105</v>
      </c>
      <c r="BQ5" s="148" t="s">
        <v>192</v>
      </c>
    </row>
    <row xmlns:x14ac="http://schemas.microsoft.com/office/spreadsheetml/2009/9/ac" r="6" x14ac:dyDescent="0.2">
      <c r="A6" s="36" t="str">
        <f>IF('Water Data'!$B$2="","",'Water Data'!$B$2)</f>
        <v>COD_2010_UIS</v>
      </c>
      <c r="B6" s="36" t="str">
        <f>+'Water Data'!C2</f>
        <v>Other</v>
      </c>
      <c r="C6" s="332">
        <f>+IF(ISNUMBER(VALUE(MID(A6,5,4))), VALUE(MID(A6, 5,4)),"")</f>
        <v>2010</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35.200000000000003</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35.200000000000003</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70.599999999999994</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70.599999999999994</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7"/>
      <c r="BS6" s="277">
        <f>+'Water Data'!D27</f>
        <v>0</v>
      </c>
      <c r="BT6" s="277" t="str">
        <f>+'Water Data'!D28</f>
        <v>Yes</v>
      </c>
      <c r="BU6" s="277">
        <f>+'Water Data'!D29</f>
        <v>0</v>
      </c>
      <c r="BV6" s="277">
        <f>+'Water Data'!E27</f>
        <v>0</v>
      </c>
      <c r="BW6" s="277">
        <f>+'Water Data'!E28</f>
        <v>0</v>
      </c>
      <c r="BX6" s="277">
        <f>+'Water Data'!E29</f>
        <v>0</v>
      </c>
      <c r="BY6" s="277">
        <f>+'Water Data'!F27</f>
        <v>0</v>
      </c>
      <c r="BZ6" s="277">
        <f>+'Water Data'!F28</f>
        <v>0</v>
      </c>
      <c r="CA6" s="277">
        <f>+'Water Data'!F29</f>
        <v>0</v>
      </c>
      <c r="CB6" s="277">
        <f>+'Water Data'!G27</f>
        <v>0</v>
      </c>
      <c r="CC6" s="277">
        <f>+'Water Data'!G28</f>
        <v>0</v>
      </c>
      <c r="CD6" s="277">
        <f>+'Water Data'!G29</f>
        <v>0</v>
      </c>
      <c r="CE6" s="277">
        <f>+'Water Data'!H27</f>
        <v>0</v>
      </c>
      <c r="CF6" s="277" t="str">
        <f>+'Water Data'!H28</f>
        <v>Yes</v>
      </c>
      <c r="CG6" s="277">
        <f>+'Water Data'!H29</f>
        <v>0</v>
      </c>
      <c r="CH6" s="277">
        <f>+'Water Data'!I27</f>
        <v>0</v>
      </c>
      <c r="CI6" s="277">
        <f>+'Water Data'!I28</f>
        <v>0</v>
      </c>
      <c r="CJ6" s="277">
        <f>+'Water Data'!I29</f>
        <v>0</v>
      </c>
      <c r="CK6" s="277" t="str">
        <f>+'Sanitation Data'!D28</f>
        <v>Yes</v>
      </c>
      <c r="CL6" s="277">
        <f>+'Sanitation Data'!D29</f>
        <v>0</v>
      </c>
      <c r="CM6" s="277">
        <f>+'Sanitation Data'!D30</f>
        <v>0</v>
      </c>
      <c r="CN6" s="277">
        <f>+'Sanitation Data'!D31</f>
        <v>0</v>
      </c>
      <c r="CO6" s="277">
        <f>+'Sanitation Data'!D32</f>
        <v>0</v>
      </c>
      <c r="CP6" s="277">
        <f>+'Sanitation Data'!E28</f>
        <v>0</v>
      </c>
      <c r="CQ6" s="277">
        <f>+'Sanitation Data'!E29</f>
        <v>0</v>
      </c>
      <c r="CR6" s="277">
        <f>+'Sanitation Data'!E30</f>
        <v>0</v>
      </c>
      <c r="CS6" s="277">
        <f>+'Sanitation Data'!E31</f>
        <v>0</v>
      </c>
      <c r="CT6" s="277">
        <f>+'Sanitation Data'!E32</f>
        <v>0</v>
      </c>
      <c r="CU6" s="277">
        <f>+'Sanitation Data'!F28</f>
        <v>0</v>
      </c>
      <c r="CV6" s="277">
        <f>+'Sanitation Data'!F29</f>
        <v>0</v>
      </c>
      <c r="CW6" s="277">
        <f>+'Sanitation Data'!F30</f>
        <v>0</v>
      </c>
      <c r="CX6" s="277">
        <f>+'Sanitation Data'!F31</f>
        <v>0</v>
      </c>
      <c r="CY6" s="277">
        <f>+'Sanitation Data'!F32</f>
        <v>0</v>
      </c>
      <c r="CZ6" s="277">
        <f>+'Sanitation Data'!G28</f>
        <v>0</v>
      </c>
      <c r="DA6" s="277">
        <f>+'Sanitation Data'!G29</f>
        <v>0</v>
      </c>
      <c r="DB6" s="277">
        <f>+'Sanitation Data'!G30</f>
        <v>0</v>
      </c>
      <c r="DC6" s="277">
        <f>+'Sanitation Data'!G31</f>
        <v>0</v>
      </c>
      <c r="DD6" s="277">
        <f>+'Sanitation Data'!G32</f>
        <v>0</v>
      </c>
      <c r="DE6" s="277" t="str">
        <f>+'Sanitation Data'!H28</f>
        <v>Yes</v>
      </c>
      <c r="DF6" s="277">
        <f>+'Sanitation Data'!H29</f>
        <v>0</v>
      </c>
      <c r="DG6" s="277">
        <f>+'Sanitation Data'!H30</f>
        <v>0</v>
      </c>
      <c r="DH6" s="277">
        <f>+'Sanitation Data'!H31</f>
        <v>0</v>
      </c>
      <c r="DI6" s="277">
        <f>+'Sanitation Data'!H32</f>
        <v>0</v>
      </c>
      <c r="DJ6" s="277">
        <f>+'Sanitation Data'!I28</f>
        <v>0</v>
      </c>
      <c r="DK6" s="277">
        <f>+'Sanitation Data'!I29</f>
        <v>0</v>
      </c>
      <c r="DL6" s="277">
        <f>+'Sanitation Data'!I30</f>
        <v>0</v>
      </c>
      <c r="DM6" s="277">
        <f>+'Sanitation Data'!I31</f>
        <v>0</v>
      </c>
      <c r="DN6" s="277">
        <f>+'Sanitation Data'!I32</f>
        <v>0</v>
      </c>
      <c r="DO6" s="277">
        <f>+'Hygiene Data'!D11</f>
        <v>0</v>
      </c>
      <c r="DP6" s="277">
        <f>+'Hygiene Data'!D12</f>
        <v>0</v>
      </c>
      <c r="DQ6" s="277">
        <f>+'Hygiene Data'!D13</f>
        <v>0</v>
      </c>
      <c r="DR6" s="277">
        <f>+'Hygiene Data'!E11</f>
        <v>0</v>
      </c>
      <c r="DS6" s="277">
        <f>+'Hygiene Data'!E12</f>
        <v>0</v>
      </c>
      <c r="DT6" s="277">
        <f>+'Hygiene Data'!E13</f>
        <v>0</v>
      </c>
      <c r="DU6" s="277">
        <f>+'Hygiene Data'!F11</f>
        <v>0</v>
      </c>
      <c r="DV6" s="277">
        <f>+'Hygiene Data'!F12</f>
        <v>0</v>
      </c>
      <c r="DW6" s="277">
        <f>+'Hygiene Data'!F13</f>
        <v>0</v>
      </c>
      <c r="DX6" s="277">
        <f>+'Hygiene Data'!G11</f>
        <v>0</v>
      </c>
      <c r="DY6" s="277">
        <f>+'Hygiene Data'!G12</f>
        <v>0</v>
      </c>
      <c r="DZ6" s="277">
        <f>+'Hygiene Data'!G13</f>
        <v>0</v>
      </c>
      <c r="EA6" s="277">
        <f>+'Hygiene Data'!H11</f>
        <v>0</v>
      </c>
      <c r="EB6" s="277">
        <f>+'Hygiene Data'!H12</f>
        <v>0</v>
      </c>
      <c r="EC6" s="277">
        <f>+'Hygiene Data'!H13</f>
        <v>0</v>
      </c>
      <c r="ED6" s="277">
        <f>+'Hygiene Data'!I11</f>
        <v>0</v>
      </c>
      <c r="EE6" s="277">
        <f>+'Hygiene Data'!I12</f>
        <v>0</v>
      </c>
      <c r="EF6" s="277">
        <f>+'Hygiene Data'!I13</f>
        <v>0</v>
      </c>
    </row>
    <row xmlns:x14ac="http://schemas.microsoft.com/office/spreadsheetml/2009/9/ac" r="7" x14ac:dyDescent="0.2">
      <c r="A7" s="36" t="str">
        <f ca="true">+IF(OFFSET('Water Data'!$B$2,0,10*ROW('Water Data'!E1))="","",OFFSET('Water Data'!$B$2,0,10*ROW('Water Data'!E1)))</f>
        <v>COD_2011_UIS</v>
      </c>
      <c r="B7" s="36" t="str">
        <f ca="true">+IF(OFFSET('Water Data'!$C$2,0,10*ROW('Water Data'!F1))="","",OFFSET('Water Data'!$C$2,0,10*ROW('Water Data'!F1)))</f>
        <v>Other</v>
      </c>
      <c r="C7" s="332">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46.1</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84.8</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7"/>
      <c r="BS7" s="277" t="str">
        <f ca="true">+IF(OFFSET('Water Data'!$D$27,0,10*ROW('Water Data'!D1))="","",OFFSET('Water Data'!$D$27,0,10*ROW('Water Data'!D1)))</f>
        <v/>
      </c>
      <c r="BT7" s="277" t="str">
        <f ca="true">+IF(OFFSET('Water Data'!$D$28,0,10*ROW('Water Data'!D1))="","",OFFSET('Water Data'!$D$28,0,10*ROW('Water Data'!D1)))</f>
        <v/>
      </c>
      <c r="BU7" s="277" t="str">
        <f ca="true">+IF(OFFSET('Water Data'!$D$29,0,10*ROW('Water Data'!D1))="","",OFFSET('Water Data'!$D$29,0,10*ROW('Water Data'!D1)))</f>
        <v/>
      </c>
      <c r="BV7" s="277" t="str">
        <f ca="true">+IF(OFFSET('Water Data'!$E$27,0,10*ROW('Water Data'!E1))="","",OFFSET('Water Data'!$E$27,0,10*ROW('Water Data'!E1)))</f>
        <v/>
      </c>
      <c r="BW7" s="277" t="str">
        <f ca="true">+IF(OFFSET('Water Data'!$E$28,0,10*ROW('Water Data'!E1))="","",OFFSET('Water Data'!$E$28,0,10*ROW('Water Data'!E1)))</f>
        <v/>
      </c>
      <c r="BX7" s="277" t="str">
        <f ca="true">+IF(OFFSET('Water Data'!$E$29,0,10*ROW('Water Data'!E1))="","",OFFSET('Water Data'!$E$29,0,10*ROW('Water Data'!E1)))</f>
        <v/>
      </c>
      <c r="BY7" s="277" t="str">
        <f ca="true">+IF(OFFSET('Water Data'!$F$27,0,10*ROW('Water Data'!F1))="","",OFFSET('Water Data'!$F$27,0,10*ROW('Water Data'!F1)))</f>
        <v/>
      </c>
      <c r="BZ7" s="277" t="str">
        <f ca="true">+IF(OFFSET('Water Data'!$F$28,0,10*ROW('Water Data'!F1))="","",OFFSET('Water Data'!$F$28,0,10*ROW('Water Data'!F1)))</f>
        <v/>
      </c>
      <c r="CA7" s="277" t="str">
        <f ca="true">+IF(OFFSET('Water Data'!$F$29,0,10*ROW('Water Data'!F1))="","",OFFSET('Water Data'!$F$29,0,10*ROW('Water Data'!F1)))</f>
        <v/>
      </c>
      <c r="CB7" s="277" t="str">
        <f ca="true">+IF(OFFSET('Water Data'!$G$27,0,10*ROW('Water Data'!G1))="","",OFFSET('Water Data'!$G$27,0,10*ROW('Water Data'!G1)))</f>
        <v/>
      </c>
      <c r="CC7" s="277" t="str">
        <f ca="true">+IF(OFFSET('Water Data'!$G$28,0,10*ROW('Water Data'!G1))="","",OFFSET('Water Data'!$G$28,0,10*ROW('Water Data'!G1)))</f>
        <v/>
      </c>
      <c r="CD7" s="277" t="str">
        <f ca="true">+IF(OFFSET('Water Data'!$G$29,0,10*ROW('Water Data'!G1))="","",OFFSET('Water Data'!$G$29,0,10*ROW('Water Data'!G1)))</f>
        <v/>
      </c>
      <c r="CE7" s="277" t="str">
        <f ca="true">+IF(OFFSET('Water Data'!$H$27,0,10*ROW('Water Data'!H1))="","",OFFSET('Water Data'!$H$27,0,10*ROW('Water Data'!H1)))</f>
        <v/>
      </c>
      <c r="CF7" s="277" t="str">
        <f ca="true">+IF(OFFSET('Water Data'!$H$28,0,10*ROW('Water Data'!H1))="","",OFFSET('Water Data'!$H$28,0,10*ROW('Water Data'!H1)))</f>
        <v/>
      </c>
      <c r="CG7" s="277" t="str">
        <f ca="true">+IF(OFFSET('Water Data'!$H$29,0,10*ROW('Water Data'!H1))="","",OFFSET('Water Data'!$H$29,0,10*ROW('Water Data'!H1)))</f>
        <v/>
      </c>
      <c r="CH7" s="277" t="str">
        <f ca="true">+IF(OFFSET('Water Data'!$I$27,0,10*ROW('Water Data'!I1))="","",OFFSET('Water Data'!$I$27,0,10*ROW('Water Data'!I1)))</f>
        <v/>
      </c>
      <c r="CI7" s="277" t="str">
        <f ca="true">+IF(OFFSET('Water Data'!$I$28,0,10*ROW('Water Data'!I1))="","",OFFSET('Water Data'!$I$28,0,10*ROW('Water Data'!I1)))</f>
        <v>Yes</v>
      </c>
      <c r="CJ7" s="277" t="str">
        <f ca="true">+IF(OFFSET('Water Data'!$I$29,0,10*ROW('Water Data'!I1))="","",OFFSET('Water Data'!$I$29,0,10*ROW('Water Data'!I1)))</f>
        <v/>
      </c>
      <c r="CK7" s="277" t="str">
        <f ca="true">+IF(OFFSET('Sanitation Data'!$D$28,0,10*ROW('Sanitation Data'!D1))="","",OFFSET('Sanitation Data'!$D$28,0,10*ROW('Sanitation Data'!D1)))</f>
        <v/>
      </c>
      <c r="CL7" s="277" t="str">
        <f ca="true">+IF(OFFSET('Sanitation Data'!$D$29,0,10*ROW('Sanitation Data'!D1))="","",OFFSET('Sanitation Data'!$D$29,0,10*ROW('Sanitation Data'!D1)))</f>
        <v/>
      </c>
      <c r="CM7" s="277" t="str">
        <f ca="true">+IF(OFFSET('Sanitation Data'!$D$30,0,10*ROW('Sanitation Data'!D1))="","",OFFSET('Sanitation Data'!$D$30,0,10*ROW('Sanitation Data'!D1)))</f>
        <v/>
      </c>
      <c r="CN7" s="277" t="str">
        <f ca="true">+IF(OFFSET('Sanitation Data'!$D$31,0,10*ROW('Sanitation Data'!D1))="","",OFFSET('Sanitation Data'!$D$31,0,10*ROW('Sanitation Data'!D1)))</f>
        <v/>
      </c>
      <c r="CO7" s="277" t="str">
        <f ca="true">+IF(OFFSET('Sanitation Data'!$D$32,0,10*ROW('Sanitation Data'!D1))="","",OFFSET('Sanitation Data'!$D$32,0,10*ROW('Sanitation Data'!D1)))</f>
        <v/>
      </c>
      <c r="CP7" s="277" t="str">
        <f ca="true">+IF(OFFSET('Sanitation Data'!$E$28,0,10*ROW('Sanitation Data'!E1))="","",OFFSET('Sanitation Data'!$E$28,0,10*ROW('Sanitation Data'!E1)))</f>
        <v/>
      </c>
      <c r="CQ7" s="277" t="str">
        <f ca="true">+IF(OFFSET('Sanitation Data'!$E$29,0,10*ROW('Sanitation Data'!E1))="","",OFFSET('Sanitation Data'!$E$29,0,10*ROW('Sanitation Data'!E1)))</f>
        <v/>
      </c>
      <c r="CR7" s="277" t="str">
        <f ca="true">+IF(OFFSET('Sanitation Data'!$E$30,0,10*ROW('Sanitation Data'!E1))="","",OFFSET('Sanitation Data'!$E$30,0,10*ROW('Sanitation Data'!E1)))</f>
        <v/>
      </c>
      <c r="CS7" s="277" t="str">
        <f ca="true">+IF(OFFSET('Sanitation Data'!$E$31,0,10*ROW('Sanitation Data'!E1))="","",OFFSET('Sanitation Data'!$E$31,0,10*ROW('Sanitation Data'!E1)))</f>
        <v/>
      </c>
      <c r="CT7" s="277" t="str">
        <f ca="true">+IF(OFFSET('Sanitation Data'!$E$32,0,10*ROW('Sanitation Data'!E1))="","",OFFSET('Sanitation Data'!$E$32,0,10*ROW('Sanitation Data'!E1)))</f>
        <v/>
      </c>
      <c r="CU7" s="277" t="str">
        <f ca="true">+IF(OFFSET('Sanitation Data'!$F$28,0,10*ROW('Sanitation Data'!F1))="","",OFFSET('Sanitation Data'!$F$28,0,10*ROW('Sanitation Data'!F1)))</f>
        <v/>
      </c>
      <c r="CV7" s="277" t="str">
        <f ca="true">+IF(OFFSET('Sanitation Data'!$F$29,0,10*ROW('Sanitation Data'!F1))="","",OFFSET('Sanitation Data'!$F$29,0,10*ROW('Sanitation Data'!F1)))</f>
        <v/>
      </c>
      <c r="CW7" s="277" t="str">
        <f ca="true">+IF(OFFSET('Sanitation Data'!$F$30,0,10*ROW('Sanitation Data'!F1))="","",OFFSET('Sanitation Data'!$F$30,0,10*ROW('Sanitation Data'!F1)))</f>
        <v/>
      </c>
      <c r="CX7" s="277" t="str">
        <f ca="true">+IF(OFFSET('Sanitation Data'!$F$31,0,10*ROW('Sanitation Data'!F1))="","",OFFSET('Sanitation Data'!$F$31,0,10*ROW('Sanitation Data'!F1)))</f>
        <v/>
      </c>
      <c r="CY7" s="277" t="str">
        <f ca="true">+IF(OFFSET('Sanitation Data'!$F$32,0,10*ROW('Sanitation Data'!F1))="","",OFFSET('Sanitation Data'!$F$32,0,10*ROW('Sanitation Data'!F1)))</f>
        <v/>
      </c>
      <c r="CZ7" s="277" t="str">
        <f ca="true">+IF(OFFSET('Sanitation Data'!$G$28,0,10*ROW('Sanitation Data'!G1))="","",OFFSET('Sanitation Data'!$G$28,0,10*ROW('Sanitation Data'!G1)))</f>
        <v/>
      </c>
      <c r="DA7" s="277" t="str">
        <f ca="true">+IF(OFFSET('Sanitation Data'!$G$29,0,10*ROW('Sanitation Data'!G1))="","",OFFSET('Sanitation Data'!$G$29,0,10*ROW('Sanitation Data'!G1)))</f>
        <v/>
      </c>
      <c r="DB7" s="277" t="str">
        <f ca="true">+IF(OFFSET('Sanitation Data'!$G$30,0,10*ROW('Sanitation Data'!G1))="","",OFFSET('Sanitation Data'!$G$30,0,10*ROW('Sanitation Data'!G1)))</f>
        <v/>
      </c>
      <c r="DC7" s="277" t="str">
        <f ca="true">+IF(OFFSET('Sanitation Data'!$G$31,0,10*ROW('Sanitation Data'!G1))="","",OFFSET('Sanitation Data'!$G$31,0,10*ROW('Sanitation Data'!G1)))</f>
        <v/>
      </c>
      <c r="DD7" s="277" t="str">
        <f ca="true">+IF(OFFSET('Sanitation Data'!$G$32,0,10*ROW('Sanitation Data'!G1))="","",OFFSET('Sanitation Data'!$G$32,0,10*ROW('Sanitation Data'!G1)))</f>
        <v/>
      </c>
      <c r="DE7" s="277" t="str">
        <f ca="true">+IF(OFFSET('Sanitation Data'!$H$28,0,10*ROW('Sanitation Data'!H1))="","",OFFSET('Sanitation Data'!$H$28,0,10*ROW('Sanitation Data'!H1)))</f>
        <v/>
      </c>
      <c r="DF7" s="277" t="str">
        <f ca="true">+IF(OFFSET('Sanitation Data'!$H$29,0,10*ROW('Sanitation Data'!H1))="","",OFFSET('Sanitation Data'!$H$29,0,10*ROW('Sanitation Data'!H1)))</f>
        <v/>
      </c>
      <c r="DG7" s="277" t="str">
        <f ca="true">+IF(OFFSET('Sanitation Data'!$H$30,0,10*ROW('Sanitation Data'!H1))="","",OFFSET('Sanitation Data'!$H$30,0,10*ROW('Sanitation Data'!H1)))</f>
        <v/>
      </c>
      <c r="DH7" s="277" t="str">
        <f ca="true">+IF(OFFSET('Sanitation Data'!$H$31,0,10*ROW('Sanitation Data'!H1))="","",OFFSET('Sanitation Data'!$H$31,0,10*ROW('Sanitation Data'!H1)))</f>
        <v/>
      </c>
      <c r="DI7" s="277" t="str">
        <f ca="true">+IF(OFFSET('Sanitation Data'!$H$32,0,10*ROW('Sanitation Data'!H1))="","",OFFSET('Sanitation Data'!$H$32,0,10*ROW('Sanitation Data'!H1)))</f>
        <v/>
      </c>
      <c r="DJ7" s="277" t="str">
        <f ca="true">+IF(OFFSET('Sanitation Data'!$I$28,0,10*ROW('Sanitation Data'!I1))="","",OFFSET('Sanitation Data'!$I$28,0,10*ROW('Sanitation Data'!I1)))</f>
        <v>Yes</v>
      </c>
      <c r="DK7" s="277" t="str">
        <f ca="true">+IF(OFFSET('Sanitation Data'!$I$29,0,10*ROW('Sanitation Data'!I1))="","",OFFSET('Sanitation Data'!$I$29,0,10*ROW('Sanitation Data'!I1)))</f>
        <v/>
      </c>
      <c r="DL7" s="277" t="str">
        <f ca="true">+IF(OFFSET('Sanitation Data'!$I$30,0,10*ROW('Sanitation Data'!I1))="","",OFFSET('Sanitation Data'!$I$30,0,10*ROW('Sanitation Data'!I1)))</f>
        <v/>
      </c>
      <c r="DM7" s="277" t="str">
        <f ca="true">+IF(OFFSET('Sanitation Data'!$I$31,0,10*ROW('Sanitation Data'!I1))="","",OFFSET('Sanitation Data'!$I$31,0,10*ROW('Sanitation Data'!I1)))</f>
        <v/>
      </c>
      <c r="DN7" s="277" t="str">
        <f ca="true">+IF(OFFSET('Sanitation Data'!$I$32,0,10*ROW('Sanitation Data'!I1))="","",OFFSET('Sanitation Data'!$I$32,0,10*ROW('Sanitation Data'!I1)))</f>
        <v/>
      </c>
      <c r="DO7" s="277" t="str">
        <f ca="true">+IF(OFFSET('Hygiene Data'!$D$11,0,10*ROW('Hygiene Data'!D1))="","",OFFSET('Hygiene Data'!$D$11,0,10*ROW('Hygiene Data'!D1)))</f>
        <v/>
      </c>
      <c r="DP7" s="277" t="str">
        <f ca="true">+IF(OFFSET('Hygiene Data'!$D$12,0,10*ROW('Hygiene Data'!D1))="","",OFFSET('Hygiene Data'!$D$12,0,10*ROW('Hygiene Data'!D1)))</f>
        <v/>
      </c>
      <c r="DQ7" s="277" t="str">
        <f ca="true">+IF(OFFSET('Hygiene Data'!$D$13,0,10*ROW('Hygiene Data'!D1))="","",OFFSET('Hygiene Data'!$D$13,0,10*ROW('Hygiene Data'!D1)))</f>
        <v/>
      </c>
      <c r="DR7" s="277" t="str">
        <f ca="true">+IF(OFFSET('Hygiene Data'!$E$11,0,10*ROW('Hygiene Data'!E1))="","",OFFSET('Hygiene Data'!$E$11,0,10*ROW('Hygiene Data'!E1)))</f>
        <v/>
      </c>
      <c r="DS7" s="277" t="str">
        <f ca="true">+IF(OFFSET('Hygiene Data'!$E$12,0,10*ROW('Hygiene Data'!E1))="","",OFFSET('Hygiene Data'!$E$12,0,10*ROW('Hygiene Data'!E1)))</f>
        <v/>
      </c>
      <c r="DT7" s="277" t="str">
        <f ca="true">+IF(OFFSET('Hygiene Data'!$E$13,0,10*ROW('Hygiene Data'!E1))="","",OFFSET('Hygiene Data'!$E$13,0,10*ROW('Hygiene Data'!E1)))</f>
        <v/>
      </c>
      <c r="DU7" s="277" t="str">
        <f ca="true">+IF(OFFSET('Hygiene Data'!$F$11,0,10*ROW('Hygiene Data'!F1))="","",OFFSET('Hygiene Data'!$F$11,0,10*ROW('Hygiene Data'!F1)))</f>
        <v/>
      </c>
      <c r="DV7" s="277" t="str">
        <f ca="true">+IF(OFFSET('Hygiene Data'!$F$12,0,10*ROW('Hygiene Data'!F1))="","",OFFSET('Hygiene Data'!$F$12,0,10*ROW('Hygiene Data'!F1)))</f>
        <v/>
      </c>
      <c r="DW7" s="277" t="str">
        <f ca="true">+IF(OFFSET('Hygiene Data'!$F$13,0,10*ROW('Hygiene Data'!F1))="","",OFFSET('Hygiene Data'!$F$13,0,10*ROW('Hygiene Data'!F1)))</f>
        <v/>
      </c>
      <c r="DX7" s="277" t="str">
        <f ca="true">+IF(OFFSET('Hygiene Data'!$G$11,0,10*ROW('Hygiene Data'!G1))="","",OFFSET('Hygiene Data'!$G$11,0,10*ROW('Hygiene Data'!G1)))</f>
        <v/>
      </c>
      <c r="DY7" s="277" t="str">
        <f ca="true">+IF(OFFSET('Hygiene Data'!$G$12,0,10*ROW('Hygiene Data'!G1))="","",OFFSET('Hygiene Data'!$G$12,0,10*ROW('Hygiene Data'!G1)))</f>
        <v/>
      </c>
      <c r="DZ7" s="277" t="str">
        <f ca="true">+IF(OFFSET('Hygiene Data'!$G$13,0,10*ROW('Hygiene Data'!G1))="","",OFFSET('Hygiene Data'!$G$13,0,10*ROW('Hygiene Data'!G1)))</f>
        <v/>
      </c>
      <c r="EA7" s="277" t="str">
        <f ca="true">+IF(OFFSET('Hygiene Data'!$H$11,0,10*ROW('Hygiene Data'!H1))="","",OFFSET('Hygiene Data'!$H$11,0,10*ROW('Hygiene Data'!H1)))</f>
        <v/>
      </c>
      <c r="EB7" s="277" t="str">
        <f ca="true">+IF(OFFSET('Hygiene Data'!$H$12,0,10*ROW('Hygiene Data'!H1))="","",OFFSET('Hygiene Data'!$H$12,0,10*ROW('Hygiene Data'!H1)))</f>
        <v/>
      </c>
      <c r="EC7" s="277" t="str">
        <f ca="true">+IF(OFFSET('Hygiene Data'!$H$13,0,10*ROW('Hygiene Data'!H1))="","",OFFSET('Hygiene Data'!$H$13,0,10*ROW('Hygiene Data'!H1)))</f>
        <v/>
      </c>
      <c r="ED7" s="277" t="str">
        <f ca="true">+IF(OFFSET('Hygiene Data'!$I$11,0,10*ROW('Hygiene Data'!I1))="","",OFFSET('Hygiene Data'!$I$11,0,10*ROW('Hygiene Data'!I1)))</f>
        <v/>
      </c>
      <c r="EE7" s="277" t="str">
        <f ca="true">+IF(OFFSET('Hygiene Data'!$I$12,0,10*ROW('Hygiene Data'!I1))="","",OFFSET('Hygiene Data'!$I$12,0,10*ROW('Hygiene Data'!I1)))</f>
        <v/>
      </c>
      <c r="EF7" s="277"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COD_2013_UIS</v>
      </c>
      <c r="B8" s="36" t="str">
        <f ca="true">+IF(OFFSET('Water Data'!$C$2,0,10*ROW('Water Data'!F2))="","",OFFSET('Water Data'!$C$2,0,10*ROW('Water Data'!F2)))</f>
        <v>Other</v>
      </c>
      <c r="C8" s="332">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40.844517761424562</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40.799999999999997</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40.9</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7"/>
      <c r="BS8" s="277" t="str">
        <f ca="true">+IF(OFFSET('Water Data'!$D$27,0,10*ROW('Water Data'!D2))="","",OFFSET('Water Data'!$D$27,0,10*ROW('Water Data'!D2)))</f>
        <v/>
      </c>
      <c r="BT8" s="277" t="str">
        <f ca="true">+IF(OFFSET('Water Data'!$D$28,0,10*ROW('Water Data'!D2))="","",OFFSET('Water Data'!$D$28,0,10*ROW('Water Data'!D2)))</f>
        <v>Yes</v>
      </c>
      <c r="BU8" s="277" t="str">
        <f ca="true">+IF(OFFSET('Water Data'!$D$29,0,10*ROW('Water Data'!D2))="","",OFFSET('Water Data'!$D$29,0,10*ROW('Water Data'!D2)))</f>
        <v/>
      </c>
      <c r="BV8" s="277" t="str">
        <f ca="true">+IF(OFFSET('Water Data'!$E$27,0,10*ROW('Water Data'!E2))="","",OFFSET('Water Data'!$E$27,0,10*ROW('Water Data'!E2)))</f>
        <v/>
      </c>
      <c r="BW8" s="277" t="str">
        <f ca="true">+IF(OFFSET('Water Data'!$E$28,0,10*ROW('Water Data'!E2))="","",OFFSET('Water Data'!$E$28,0,10*ROW('Water Data'!E2)))</f>
        <v/>
      </c>
      <c r="BX8" s="277" t="str">
        <f ca="true">+IF(OFFSET('Water Data'!$E$29,0,10*ROW('Water Data'!E2))="","",OFFSET('Water Data'!$E$29,0,10*ROW('Water Data'!E2)))</f>
        <v/>
      </c>
      <c r="BY8" s="277" t="str">
        <f ca="true">+IF(OFFSET('Water Data'!$F$27,0,10*ROW('Water Data'!F2))="","",OFFSET('Water Data'!$F$27,0,10*ROW('Water Data'!F2)))</f>
        <v/>
      </c>
      <c r="BZ8" s="277" t="str">
        <f ca="true">+IF(OFFSET('Water Data'!$F$28,0,10*ROW('Water Data'!F2))="","",OFFSET('Water Data'!$F$28,0,10*ROW('Water Data'!F2)))</f>
        <v/>
      </c>
      <c r="CA8" s="277" t="str">
        <f ca="true">+IF(OFFSET('Water Data'!$F$29,0,10*ROW('Water Data'!F2))="","",OFFSET('Water Data'!$F$29,0,10*ROW('Water Data'!F2)))</f>
        <v/>
      </c>
      <c r="CB8" s="277" t="str">
        <f ca="true">+IF(OFFSET('Water Data'!$G$27,0,10*ROW('Water Data'!G2))="","",OFFSET('Water Data'!$G$27,0,10*ROW('Water Data'!G2)))</f>
        <v/>
      </c>
      <c r="CC8" s="277" t="str">
        <f ca="true">+IF(OFFSET('Water Data'!$G$28,0,10*ROW('Water Data'!G2))="","",OFFSET('Water Data'!$G$28,0,10*ROW('Water Data'!G2)))</f>
        <v/>
      </c>
      <c r="CD8" s="277" t="str">
        <f ca="true">+IF(OFFSET('Water Data'!$G$29,0,10*ROW('Water Data'!G2))="","",OFFSET('Water Data'!$G$29,0,10*ROW('Water Data'!G2)))</f>
        <v/>
      </c>
      <c r="CE8" s="277" t="str">
        <f ca="true">+IF(OFFSET('Water Data'!$H$27,0,10*ROW('Water Data'!H2))="","",OFFSET('Water Data'!$H$27,0,10*ROW('Water Data'!H2)))</f>
        <v/>
      </c>
      <c r="CF8" s="277" t="str">
        <f ca="true">+IF(OFFSET('Water Data'!$H$28,0,10*ROW('Water Data'!H2))="","",OFFSET('Water Data'!$H$28,0,10*ROW('Water Data'!H2)))</f>
        <v>Yes</v>
      </c>
      <c r="CG8" s="277" t="str">
        <f ca="true">+IF(OFFSET('Water Data'!$H$29,0,10*ROW('Water Data'!H2))="","",OFFSET('Water Data'!$H$29,0,10*ROW('Water Data'!H2)))</f>
        <v/>
      </c>
      <c r="CH8" s="277" t="str">
        <f ca="true">+IF(OFFSET('Water Data'!$I$27,0,10*ROW('Water Data'!I2))="","",OFFSET('Water Data'!$I$27,0,10*ROW('Water Data'!I2)))</f>
        <v/>
      </c>
      <c r="CI8" s="277" t="str">
        <f ca="true">+IF(OFFSET('Water Data'!$I$28,0,10*ROW('Water Data'!I2))="","",OFFSET('Water Data'!$I$28,0,10*ROW('Water Data'!I2)))</f>
        <v>Yes</v>
      </c>
      <c r="CJ8" s="277" t="str">
        <f ca="true">+IF(OFFSET('Water Data'!$I$29,0,10*ROW('Water Data'!I2))="","",OFFSET('Water Data'!$I$29,0,10*ROW('Water Data'!I2)))</f>
        <v/>
      </c>
      <c r="CK8" s="277" t="str">
        <f ca="true">+IF(OFFSET('Sanitation Data'!$D$28,0,10*ROW('Sanitation Data'!D2))="","",OFFSET('Sanitation Data'!$D$28,0,10*ROW('Sanitation Data'!D2)))</f>
        <v/>
      </c>
      <c r="CL8" s="277" t="str">
        <f ca="true">+IF(OFFSET('Sanitation Data'!$D$29,0,10*ROW('Sanitation Data'!D2))="","",OFFSET('Sanitation Data'!$D$29,0,10*ROW('Sanitation Data'!D2)))</f>
        <v/>
      </c>
      <c r="CM8" s="277" t="str">
        <f ca="true">+IF(OFFSET('Sanitation Data'!$D$30,0,10*ROW('Sanitation Data'!D2))="","",OFFSET('Sanitation Data'!$D$30,0,10*ROW('Sanitation Data'!D2)))</f>
        <v/>
      </c>
      <c r="CN8" s="277" t="str">
        <f ca="true">+IF(OFFSET('Sanitation Data'!$D$31,0,10*ROW('Sanitation Data'!D2))="","",OFFSET('Sanitation Data'!$D$31,0,10*ROW('Sanitation Data'!D2)))</f>
        <v/>
      </c>
      <c r="CO8" s="277" t="str">
        <f ca="true">+IF(OFFSET('Sanitation Data'!$D$32,0,10*ROW('Sanitation Data'!D2))="","",OFFSET('Sanitation Data'!$D$32,0,10*ROW('Sanitation Data'!D2)))</f>
        <v/>
      </c>
      <c r="CP8" s="277" t="str">
        <f ca="true">+IF(OFFSET('Sanitation Data'!$E$28,0,10*ROW('Sanitation Data'!E2))="","",OFFSET('Sanitation Data'!$E$28,0,10*ROW('Sanitation Data'!E2)))</f>
        <v/>
      </c>
      <c r="CQ8" s="277" t="str">
        <f ca="true">+IF(OFFSET('Sanitation Data'!$E$29,0,10*ROW('Sanitation Data'!E2))="","",OFFSET('Sanitation Data'!$E$29,0,10*ROW('Sanitation Data'!E2)))</f>
        <v/>
      </c>
      <c r="CR8" s="277" t="str">
        <f ca="true">+IF(OFFSET('Sanitation Data'!$E$30,0,10*ROW('Sanitation Data'!E2))="","",OFFSET('Sanitation Data'!$E$30,0,10*ROW('Sanitation Data'!E2)))</f>
        <v/>
      </c>
      <c r="CS8" s="277" t="str">
        <f ca="true">+IF(OFFSET('Sanitation Data'!$E$31,0,10*ROW('Sanitation Data'!E2))="","",OFFSET('Sanitation Data'!$E$31,0,10*ROW('Sanitation Data'!E2)))</f>
        <v/>
      </c>
      <c r="CT8" s="277" t="str">
        <f ca="true">+IF(OFFSET('Sanitation Data'!$E$32,0,10*ROW('Sanitation Data'!E2))="","",OFFSET('Sanitation Data'!$E$32,0,10*ROW('Sanitation Data'!E2)))</f>
        <v/>
      </c>
      <c r="CU8" s="277" t="str">
        <f ca="true">+IF(OFFSET('Sanitation Data'!$F$28,0,10*ROW('Sanitation Data'!F2))="","",OFFSET('Sanitation Data'!$F$28,0,10*ROW('Sanitation Data'!F2)))</f>
        <v/>
      </c>
      <c r="CV8" s="277" t="str">
        <f ca="true">+IF(OFFSET('Sanitation Data'!$F$29,0,10*ROW('Sanitation Data'!F2))="","",OFFSET('Sanitation Data'!$F$29,0,10*ROW('Sanitation Data'!F2)))</f>
        <v/>
      </c>
      <c r="CW8" s="277" t="str">
        <f ca="true">+IF(OFFSET('Sanitation Data'!$F$30,0,10*ROW('Sanitation Data'!F2))="","",OFFSET('Sanitation Data'!$F$30,0,10*ROW('Sanitation Data'!F2)))</f>
        <v/>
      </c>
      <c r="CX8" s="277" t="str">
        <f ca="true">+IF(OFFSET('Sanitation Data'!$F$31,0,10*ROW('Sanitation Data'!F2))="","",OFFSET('Sanitation Data'!$F$31,0,10*ROW('Sanitation Data'!F2)))</f>
        <v/>
      </c>
      <c r="CY8" s="277" t="str">
        <f ca="true">+IF(OFFSET('Sanitation Data'!$F$32,0,10*ROW('Sanitation Data'!F2))="","",OFFSET('Sanitation Data'!$F$32,0,10*ROW('Sanitation Data'!F2)))</f>
        <v/>
      </c>
      <c r="CZ8" s="277" t="str">
        <f ca="true">+IF(OFFSET('Sanitation Data'!$G$28,0,10*ROW('Sanitation Data'!G2))="","",OFFSET('Sanitation Data'!$G$28,0,10*ROW('Sanitation Data'!G2)))</f>
        <v/>
      </c>
      <c r="DA8" s="277" t="str">
        <f ca="true">+IF(OFFSET('Sanitation Data'!$G$29,0,10*ROW('Sanitation Data'!G2))="","",OFFSET('Sanitation Data'!$G$29,0,10*ROW('Sanitation Data'!G2)))</f>
        <v/>
      </c>
      <c r="DB8" s="277" t="str">
        <f ca="true">+IF(OFFSET('Sanitation Data'!$G$30,0,10*ROW('Sanitation Data'!G2))="","",OFFSET('Sanitation Data'!$G$30,0,10*ROW('Sanitation Data'!G2)))</f>
        <v/>
      </c>
      <c r="DC8" s="277" t="str">
        <f ca="true">+IF(OFFSET('Sanitation Data'!$G$31,0,10*ROW('Sanitation Data'!G2))="","",OFFSET('Sanitation Data'!$G$31,0,10*ROW('Sanitation Data'!G2)))</f>
        <v/>
      </c>
      <c r="DD8" s="277" t="str">
        <f ca="true">+IF(OFFSET('Sanitation Data'!$G$32,0,10*ROW('Sanitation Data'!G2))="","",OFFSET('Sanitation Data'!$G$32,0,10*ROW('Sanitation Data'!G2)))</f>
        <v/>
      </c>
      <c r="DE8" s="277" t="str">
        <f ca="true">+IF(OFFSET('Sanitation Data'!$H$28,0,10*ROW('Sanitation Data'!H2))="","",OFFSET('Sanitation Data'!$H$28,0,10*ROW('Sanitation Data'!H2)))</f>
        <v/>
      </c>
      <c r="DF8" s="277" t="str">
        <f ca="true">+IF(OFFSET('Sanitation Data'!$H$29,0,10*ROW('Sanitation Data'!H2))="","",OFFSET('Sanitation Data'!$H$29,0,10*ROW('Sanitation Data'!H2)))</f>
        <v/>
      </c>
      <c r="DG8" s="277" t="str">
        <f ca="true">+IF(OFFSET('Sanitation Data'!$H$30,0,10*ROW('Sanitation Data'!H2))="","",OFFSET('Sanitation Data'!$H$30,0,10*ROW('Sanitation Data'!H2)))</f>
        <v/>
      </c>
      <c r="DH8" s="277" t="str">
        <f ca="true">+IF(OFFSET('Sanitation Data'!$H$31,0,10*ROW('Sanitation Data'!H2))="","",OFFSET('Sanitation Data'!$H$31,0,10*ROW('Sanitation Data'!H2)))</f>
        <v/>
      </c>
      <c r="DI8" s="277" t="str">
        <f ca="true">+IF(OFFSET('Sanitation Data'!$H$32,0,10*ROW('Sanitation Data'!H2))="","",OFFSET('Sanitation Data'!$H$32,0,10*ROW('Sanitation Data'!H2)))</f>
        <v/>
      </c>
      <c r="DJ8" s="277" t="str">
        <f ca="true">+IF(OFFSET('Sanitation Data'!$I$28,0,10*ROW('Sanitation Data'!I2))="","",OFFSET('Sanitation Data'!$I$28,0,10*ROW('Sanitation Data'!I2)))</f>
        <v/>
      </c>
      <c r="DK8" s="277" t="str">
        <f ca="true">+IF(OFFSET('Sanitation Data'!$I$29,0,10*ROW('Sanitation Data'!I2))="","",OFFSET('Sanitation Data'!$I$29,0,10*ROW('Sanitation Data'!I2)))</f>
        <v/>
      </c>
      <c r="DL8" s="277" t="str">
        <f ca="true">+IF(OFFSET('Sanitation Data'!$I$30,0,10*ROW('Sanitation Data'!I2))="","",OFFSET('Sanitation Data'!$I$30,0,10*ROW('Sanitation Data'!I2)))</f>
        <v/>
      </c>
      <c r="DM8" s="277" t="str">
        <f ca="true">+IF(OFFSET('Sanitation Data'!$I$31,0,10*ROW('Sanitation Data'!I2))="","",OFFSET('Sanitation Data'!$I$31,0,10*ROW('Sanitation Data'!I2)))</f>
        <v/>
      </c>
      <c r="DN8" s="277" t="str">
        <f ca="true">+IF(OFFSET('Sanitation Data'!$I$32,0,10*ROW('Sanitation Data'!I2))="","",OFFSET('Sanitation Data'!$I$32,0,10*ROW('Sanitation Data'!I2)))</f>
        <v/>
      </c>
      <c r="DO8" s="277" t="str">
        <f ca="true">+IF(OFFSET('Hygiene Data'!$D$11,0,10*ROW('Hygiene Data'!D2))="","",OFFSET('Hygiene Data'!$D$11,0,10*ROW('Hygiene Data'!D2)))</f>
        <v/>
      </c>
      <c r="DP8" s="277" t="str">
        <f ca="true">+IF(OFFSET('Hygiene Data'!$D$12,0,10*ROW('Hygiene Data'!D2))="","",OFFSET('Hygiene Data'!$D$12,0,10*ROW('Hygiene Data'!D2)))</f>
        <v/>
      </c>
      <c r="DQ8" s="277" t="str">
        <f ca="true">+IF(OFFSET('Hygiene Data'!$D$13,0,10*ROW('Hygiene Data'!D2))="","",OFFSET('Hygiene Data'!$D$13,0,10*ROW('Hygiene Data'!D2)))</f>
        <v/>
      </c>
      <c r="DR8" s="277" t="str">
        <f ca="true">+IF(OFFSET('Hygiene Data'!$E$11,0,10*ROW('Hygiene Data'!E2))="","",OFFSET('Hygiene Data'!$E$11,0,10*ROW('Hygiene Data'!E2)))</f>
        <v/>
      </c>
      <c r="DS8" s="277" t="str">
        <f ca="true">+IF(OFFSET('Hygiene Data'!$E$12,0,10*ROW('Hygiene Data'!E2))="","",OFFSET('Hygiene Data'!$E$12,0,10*ROW('Hygiene Data'!E2)))</f>
        <v/>
      </c>
      <c r="DT8" s="277" t="str">
        <f ca="true">+IF(OFFSET('Hygiene Data'!$E$13,0,10*ROW('Hygiene Data'!E2))="","",OFFSET('Hygiene Data'!$E$13,0,10*ROW('Hygiene Data'!E2)))</f>
        <v/>
      </c>
      <c r="DU8" s="277" t="str">
        <f ca="true">+IF(OFFSET('Hygiene Data'!$F$11,0,10*ROW('Hygiene Data'!F2))="","",OFFSET('Hygiene Data'!$F$11,0,10*ROW('Hygiene Data'!F2)))</f>
        <v/>
      </c>
      <c r="DV8" s="277" t="str">
        <f ca="true">+IF(OFFSET('Hygiene Data'!$F$12,0,10*ROW('Hygiene Data'!F2))="","",OFFSET('Hygiene Data'!$F$12,0,10*ROW('Hygiene Data'!F2)))</f>
        <v/>
      </c>
      <c r="DW8" s="277" t="str">
        <f ca="true">+IF(OFFSET('Hygiene Data'!$F$13,0,10*ROW('Hygiene Data'!F2))="","",OFFSET('Hygiene Data'!$F$13,0,10*ROW('Hygiene Data'!F2)))</f>
        <v/>
      </c>
      <c r="DX8" s="277" t="str">
        <f ca="true">+IF(OFFSET('Hygiene Data'!$G$11,0,10*ROW('Hygiene Data'!G2))="","",OFFSET('Hygiene Data'!$G$11,0,10*ROW('Hygiene Data'!G2)))</f>
        <v/>
      </c>
      <c r="DY8" s="277" t="str">
        <f ca="true">+IF(OFFSET('Hygiene Data'!$G$12,0,10*ROW('Hygiene Data'!G2))="","",OFFSET('Hygiene Data'!$G$12,0,10*ROW('Hygiene Data'!G2)))</f>
        <v/>
      </c>
      <c r="DZ8" s="277" t="str">
        <f ca="true">+IF(OFFSET('Hygiene Data'!$G$13,0,10*ROW('Hygiene Data'!G2))="","",OFFSET('Hygiene Data'!$G$13,0,10*ROW('Hygiene Data'!G2)))</f>
        <v/>
      </c>
      <c r="EA8" s="277" t="str">
        <f ca="true">+IF(OFFSET('Hygiene Data'!$H$11,0,10*ROW('Hygiene Data'!H2))="","",OFFSET('Hygiene Data'!$H$11,0,10*ROW('Hygiene Data'!H2)))</f>
        <v/>
      </c>
      <c r="EB8" s="277" t="str">
        <f ca="true">+IF(OFFSET('Hygiene Data'!$H$12,0,10*ROW('Hygiene Data'!H2))="","",OFFSET('Hygiene Data'!$H$12,0,10*ROW('Hygiene Data'!H2)))</f>
        <v/>
      </c>
      <c r="EC8" s="277" t="str">
        <f ca="true">+IF(OFFSET('Hygiene Data'!$H$13,0,10*ROW('Hygiene Data'!H2))="","",OFFSET('Hygiene Data'!$H$13,0,10*ROW('Hygiene Data'!H2)))</f>
        <v/>
      </c>
      <c r="ED8" s="277" t="str">
        <f ca="true">+IF(OFFSET('Hygiene Data'!$I$11,0,10*ROW('Hygiene Data'!I2))="","",OFFSET('Hygiene Data'!$I$11,0,10*ROW('Hygiene Data'!I2)))</f>
        <v/>
      </c>
      <c r="EE8" s="277" t="str">
        <f ca="true">+IF(OFFSET('Hygiene Data'!$I$12,0,10*ROW('Hygiene Data'!I2))="","",OFFSET('Hygiene Data'!$I$12,0,10*ROW('Hygiene Data'!I2)))</f>
        <v/>
      </c>
      <c r="EF8" s="277"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COD_2015_EMIS</v>
      </c>
      <c r="B9" s="36" t="str">
        <f ca="true">+IF(OFFSET('Water Data'!$C$2,0,10*ROW('Water Data'!F3))="","",OFFSET('Water Data'!$C$2,0,10*ROW('Water Data'!F3)))</f>
        <v>EMIS</v>
      </c>
      <c r="C9" s="332">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44.894140912792281</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44.894140912792281</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86.7</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86.746287176703248</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7"/>
      <c r="BS9" s="277" t="str">
        <f ca="true">+IF(OFFSET('Water Data'!$D$27,0,10*ROW('Water Data'!D3))="","",OFFSET('Water Data'!$D$27,0,10*ROW('Water Data'!D3)))</f>
        <v/>
      </c>
      <c r="BT9" s="277" t="str">
        <f ca="true">+IF(OFFSET('Water Data'!$D$28,0,10*ROW('Water Data'!D3))="","",OFFSET('Water Data'!$D$28,0,10*ROW('Water Data'!D3)))</f>
        <v>Yes</v>
      </c>
      <c r="BU9" s="277" t="str">
        <f ca="true">+IF(OFFSET('Water Data'!$D$29,0,10*ROW('Water Data'!D3))="","",OFFSET('Water Data'!$D$29,0,10*ROW('Water Data'!D3)))</f>
        <v/>
      </c>
      <c r="BV9" s="277" t="str">
        <f ca="true">+IF(OFFSET('Water Data'!$E$27,0,10*ROW('Water Data'!E3))="","",OFFSET('Water Data'!$E$27,0,10*ROW('Water Data'!E3)))</f>
        <v/>
      </c>
      <c r="BW9" s="277" t="str">
        <f ca="true">+IF(OFFSET('Water Data'!$E$28,0,10*ROW('Water Data'!E3))="","",OFFSET('Water Data'!$E$28,0,10*ROW('Water Data'!E3)))</f>
        <v/>
      </c>
      <c r="BX9" s="277" t="str">
        <f ca="true">+IF(OFFSET('Water Data'!$E$29,0,10*ROW('Water Data'!E3))="","",OFFSET('Water Data'!$E$29,0,10*ROW('Water Data'!E3)))</f>
        <v/>
      </c>
      <c r="BY9" s="277" t="str">
        <f ca="true">+IF(OFFSET('Water Data'!$F$27,0,10*ROW('Water Data'!F3))="","",OFFSET('Water Data'!$F$27,0,10*ROW('Water Data'!F3)))</f>
        <v/>
      </c>
      <c r="BZ9" s="277" t="str">
        <f ca="true">+IF(OFFSET('Water Data'!$F$28,0,10*ROW('Water Data'!F3))="","",OFFSET('Water Data'!$F$28,0,10*ROW('Water Data'!F3)))</f>
        <v/>
      </c>
      <c r="CA9" s="277" t="str">
        <f ca="true">+IF(OFFSET('Water Data'!$F$29,0,10*ROW('Water Data'!F3))="","",OFFSET('Water Data'!$F$29,0,10*ROW('Water Data'!F3)))</f>
        <v/>
      </c>
      <c r="CB9" s="277" t="str">
        <f ca="true">+IF(OFFSET('Water Data'!$G$27,0,10*ROW('Water Data'!G3))="","",OFFSET('Water Data'!$G$27,0,10*ROW('Water Data'!G3)))</f>
        <v/>
      </c>
      <c r="CC9" s="277" t="str">
        <f ca="true">+IF(OFFSET('Water Data'!$G$28,0,10*ROW('Water Data'!G3))="","",OFFSET('Water Data'!$G$28,0,10*ROW('Water Data'!G3)))</f>
        <v/>
      </c>
      <c r="CD9" s="277" t="str">
        <f ca="true">+IF(OFFSET('Water Data'!$G$29,0,10*ROW('Water Data'!G3))="","",OFFSET('Water Data'!$G$29,0,10*ROW('Water Data'!G3)))</f>
        <v/>
      </c>
      <c r="CE9" s="277" t="str">
        <f ca="true">+IF(OFFSET('Water Data'!$H$27,0,10*ROW('Water Data'!H3))="","",OFFSET('Water Data'!$H$27,0,10*ROW('Water Data'!H3)))</f>
        <v/>
      </c>
      <c r="CF9" s="277" t="str">
        <f ca="true">+IF(OFFSET('Water Data'!$H$28,0,10*ROW('Water Data'!H3))="","",OFFSET('Water Data'!$H$28,0,10*ROW('Water Data'!H3)))</f>
        <v>Yes</v>
      </c>
      <c r="CG9" s="277" t="str">
        <f ca="true">+IF(OFFSET('Water Data'!$H$29,0,10*ROW('Water Data'!H3))="","",OFFSET('Water Data'!$H$29,0,10*ROW('Water Data'!H3)))</f>
        <v/>
      </c>
      <c r="CH9" s="277" t="str">
        <f ca="true">+IF(OFFSET('Water Data'!$I$27,0,10*ROW('Water Data'!I3))="","",OFFSET('Water Data'!$I$27,0,10*ROW('Water Data'!I3)))</f>
        <v/>
      </c>
      <c r="CI9" s="277" t="str">
        <f ca="true">+IF(OFFSET('Water Data'!$I$28,0,10*ROW('Water Data'!I3))="","",OFFSET('Water Data'!$I$28,0,10*ROW('Water Data'!I3)))</f>
        <v/>
      </c>
      <c r="CJ9" s="277" t="str">
        <f ca="true">+IF(OFFSET('Water Data'!$I$29,0,10*ROW('Water Data'!I3))="","",OFFSET('Water Data'!$I$29,0,10*ROW('Water Data'!I3)))</f>
        <v/>
      </c>
      <c r="CK9" s="277" t="str">
        <f ca="true">+IF(OFFSET('Sanitation Data'!$D$28,0,10*ROW('Sanitation Data'!D3))="","",OFFSET('Sanitation Data'!$D$28,0,10*ROW('Sanitation Data'!D3)))</f>
        <v>Yes</v>
      </c>
      <c r="CL9" s="277" t="str">
        <f ca="true">+IF(OFFSET('Sanitation Data'!$D$29,0,10*ROW('Sanitation Data'!D3))="","",OFFSET('Sanitation Data'!$D$29,0,10*ROW('Sanitation Data'!D3)))</f>
        <v/>
      </c>
      <c r="CM9" s="277" t="str">
        <f ca="true">+IF(OFFSET('Sanitation Data'!$D$30,0,10*ROW('Sanitation Data'!D3))="","",OFFSET('Sanitation Data'!$D$30,0,10*ROW('Sanitation Data'!D3)))</f>
        <v/>
      </c>
      <c r="CN9" s="277" t="str">
        <f ca="true">+IF(OFFSET('Sanitation Data'!$D$31,0,10*ROW('Sanitation Data'!D3))="","",OFFSET('Sanitation Data'!$D$31,0,10*ROW('Sanitation Data'!D3)))</f>
        <v/>
      </c>
      <c r="CO9" s="277" t="str">
        <f ca="true">+IF(OFFSET('Sanitation Data'!$D$32,0,10*ROW('Sanitation Data'!D3))="","",OFFSET('Sanitation Data'!$D$32,0,10*ROW('Sanitation Data'!D3)))</f>
        <v/>
      </c>
      <c r="CP9" s="277" t="str">
        <f ca="true">+IF(OFFSET('Sanitation Data'!$E$28,0,10*ROW('Sanitation Data'!E3))="","",OFFSET('Sanitation Data'!$E$28,0,10*ROW('Sanitation Data'!E3)))</f>
        <v/>
      </c>
      <c r="CQ9" s="277" t="str">
        <f ca="true">+IF(OFFSET('Sanitation Data'!$E$29,0,10*ROW('Sanitation Data'!E3))="","",OFFSET('Sanitation Data'!$E$29,0,10*ROW('Sanitation Data'!E3)))</f>
        <v/>
      </c>
      <c r="CR9" s="277" t="str">
        <f ca="true">+IF(OFFSET('Sanitation Data'!$E$30,0,10*ROW('Sanitation Data'!E3))="","",OFFSET('Sanitation Data'!$E$30,0,10*ROW('Sanitation Data'!E3)))</f>
        <v/>
      </c>
      <c r="CS9" s="277" t="str">
        <f ca="true">+IF(OFFSET('Sanitation Data'!$E$31,0,10*ROW('Sanitation Data'!E3))="","",OFFSET('Sanitation Data'!$E$31,0,10*ROW('Sanitation Data'!E3)))</f>
        <v/>
      </c>
      <c r="CT9" s="277" t="str">
        <f ca="true">+IF(OFFSET('Sanitation Data'!$E$32,0,10*ROW('Sanitation Data'!E3))="","",OFFSET('Sanitation Data'!$E$32,0,10*ROW('Sanitation Data'!E3)))</f>
        <v/>
      </c>
      <c r="CU9" s="277" t="str">
        <f ca="true">+IF(OFFSET('Sanitation Data'!$F$28,0,10*ROW('Sanitation Data'!F3))="","",OFFSET('Sanitation Data'!$F$28,0,10*ROW('Sanitation Data'!F3)))</f>
        <v/>
      </c>
      <c r="CV9" s="277" t="str">
        <f ca="true">+IF(OFFSET('Sanitation Data'!$F$29,0,10*ROW('Sanitation Data'!F3))="","",OFFSET('Sanitation Data'!$F$29,0,10*ROW('Sanitation Data'!F3)))</f>
        <v/>
      </c>
      <c r="CW9" s="277" t="str">
        <f ca="true">+IF(OFFSET('Sanitation Data'!$F$30,0,10*ROW('Sanitation Data'!F3))="","",OFFSET('Sanitation Data'!$F$30,0,10*ROW('Sanitation Data'!F3)))</f>
        <v/>
      </c>
      <c r="CX9" s="277" t="str">
        <f ca="true">+IF(OFFSET('Sanitation Data'!$F$31,0,10*ROW('Sanitation Data'!F3))="","",OFFSET('Sanitation Data'!$F$31,0,10*ROW('Sanitation Data'!F3)))</f>
        <v/>
      </c>
      <c r="CY9" s="277" t="str">
        <f ca="true">+IF(OFFSET('Sanitation Data'!$F$32,0,10*ROW('Sanitation Data'!F3))="","",OFFSET('Sanitation Data'!$F$32,0,10*ROW('Sanitation Data'!F3)))</f>
        <v/>
      </c>
      <c r="CZ9" s="277" t="str">
        <f ca="true">+IF(OFFSET('Sanitation Data'!$G$28,0,10*ROW('Sanitation Data'!G3))="","",OFFSET('Sanitation Data'!$G$28,0,10*ROW('Sanitation Data'!G3)))</f>
        <v/>
      </c>
      <c r="DA9" s="277" t="str">
        <f ca="true">+IF(OFFSET('Sanitation Data'!$G$29,0,10*ROW('Sanitation Data'!G3))="","",OFFSET('Sanitation Data'!$G$29,0,10*ROW('Sanitation Data'!G3)))</f>
        <v/>
      </c>
      <c r="DB9" s="277" t="str">
        <f ca="true">+IF(OFFSET('Sanitation Data'!$G$30,0,10*ROW('Sanitation Data'!G3))="","",OFFSET('Sanitation Data'!$G$30,0,10*ROW('Sanitation Data'!G3)))</f>
        <v/>
      </c>
      <c r="DC9" s="277" t="str">
        <f ca="true">+IF(OFFSET('Sanitation Data'!$G$31,0,10*ROW('Sanitation Data'!G3))="","",OFFSET('Sanitation Data'!$G$31,0,10*ROW('Sanitation Data'!G3)))</f>
        <v/>
      </c>
      <c r="DD9" s="277" t="str">
        <f ca="true">+IF(OFFSET('Sanitation Data'!$G$32,0,10*ROW('Sanitation Data'!G3))="","",OFFSET('Sanitation Data'!$G$32,0,10*ROW('Sanitation Data'!G3)))</f>
        <v/>
      </c>
      <c r="DE9" s="277" t="str">
        <f ca="true">+IF(OFFSET('Sanitation Data'!$H$28,0,10*ROW('Sanitation Data'!H3))="","",OFFSET('Sanitation Data'!$H$28,0,10*ROW('Sanitation Data'!H3)))</f>
        <v>Yes</v>
      </c>
      <c r="DF9" s="277" t="str">
        <f ca="true">+IF(OFFSET('Sanitation Data'!$H$29,0,10*ROW('Sanitation Data'!H3))="","",OFFSET('Sanitation Data'!$H$29,0,10*ROW('Sanitation Data'!H3)))</f>
        <v/>
      </c>
      <c r="DG9" s="277" t="str">
        <f ca="true">+IF(OFFSET('Sanitation Data'!$H$30,0,10*ROW('Sanitation Data'!H3))="","",OFFSET('Sanitation Data'!$H$30,0,10*ROW('Sanitation Data'!H3)))</f>
        <v/>
      </c>
      <c r="DH9" s="277" t="str">
        <f ca="true">+IF(OFFSET('Sanitation Data'!$H$31,0,10*ROW('Sanitation Data'!H3))="","",OFFSET('Sanitation Data'!$H$31,0,10*ROW('Sanitation Data'!H3)))</f>
        <v/>
      </c>
      <c r="DI9" s="277" t="str">
        <f ca="true">+IF(OFFSET('Sanitation Data'!$H$32,0,10*ROW('Sanitation Data'!H3))="","",OFFSET('Sanitation Data'!$H$32,0,10*ROW('Sanitation Data'!H3)))</f>
        <v/>
      </c>
      <c r="DJ9" s="277" t="str">
        <f ca="true">+IF(OFFSET('Sanitation Data'!$I$28,0,10*ROW('Sanitation Data'!I3))="","",OFFSET('Sanitation Data'!$I$28,0,10*ROW('Sanitation Data'!I3)))</f>
        <v/>
      </c>
      <c r="DK9" s="277" t="str">
        <f ca="true">+IF(OFFSET('Sanitation Data'!$I$29,0,10*ROW('Sanitation Data'!I3))="","",OFFSET('Sanitation Data'!$I$29,0,10*ROW('Sanitation Data'!I3)))</f>
        <v/>
      </c>
      <c r="DL9" s="277" t="str">
        <f ca="true">+IF(OFFSET('Sanitation Data'!$I$30,0,10*ROW('Sanitation Data'!I3))="","",OFFSET('Sanitation Data'!$I$30,0,10*ROW('Sanitation Data'!I3)))</f>
        <v/>
      </c>
      <c r="DM9" s="277" t="str">
        <f ca="true">+IF(OFFSET('Sanitation Data'!$I$31,0,10*ROW('Sanitation Data'!I3))="","",OFFSET('Sanitation Data'!$I$31,0,10*ROW('Sanitation Data'!I3)))</f>
        <v/>
      </c>
      <c r="DN9" s="277" t="str">
        <f ca="true">+IF(OFFSET('Sanitation Data'!$I$32,0,10*ROW('Sanitation Data'!I3))="","",OFFSET('Sanitation Data'!$I$32,0,10*ROW('Sanitation Data'!I3)))</f>
        <v/>
      </c>
      <c r="DO9" s="277" t="str">
        <f ca="true">+IF(OFFSET('Hygiene Data'!$D$11,0,10*ROW('Hygiene Data'!D3))="","",OFFSET('Hygiene Data'!$D$11,0,10*ROW('Hygiene Data'!D3)))</f>
        <v/>
      </c>
      <c r="DP9" s="277" t="str">
        <f ca="true">+IF(OFFSET('Hygiene Data'!$D$12,0,10*ROW('Hygiene Data'!D3))="","",OFFSET('Hygiene Data'!$D$12,0,10*ROW('Hygiene Data'!D3)))</f>
        <v/>
      </c>
      <c r="DQ9" s="277" t="str">
        <f ca="true">+IF(OFFSET('Hygiene Data'!$D$13,0,10*ROW('Hygiene Data'!D3))="","",OFFSET('Hygiene Data'!$D$13,0,10*ROW('Hygiene Data'!D3)))</f>
        <v/>
      </c>
      <c r="DR9" s="277" t="str">
        <f ca="true">+IF(OFFSET('Hygiene Data'!$E$11,0,10*ROW('Hygiene Data'!E3))="","",OFFSET('Hygiene Data'!$E$11,0,10*ROW('Hygiene Data'!E3)))</f>
        <v/>
      </c>
      <c r="DS9" s="277" t="str">
        <f ca="true">+IF(OFFSET('Hygiene Data'!$E$12,0,10*ROW('Hygiene Data'!E3))="","",OFFSET('Hygiene Data'!$E$12,0,10*ROW('Hygiene Data'!E3)))</f>
        <v/>
      </c>
      <c r="DT9" s="277" t="str">
        <f ca="true">+IF(OFFSET('Hygiene Data'!$E$13,0,10*ROW('Hygiene Data'!E3))="","",OFFSET('Hygiene Data'!$E$13,0,10*ROW('Hygiene Data'!E3)))</f>
        <v/>
      </c>
      <c r="DU9" s="277" t="str">
        <f ca="true">+IF(OFFSET('Hygiene Data'!$F$11,0,10*ROW('Hygiene Data'!F3))="","",OFFSET('Hygiene Data'!$F$11,0,10*ROW('Hygiene Data'!F3)))</f>
        <v/>
      </c>
      <c r="DV9" s="277" t="str">
        <f ca="true">+IF(OFFSET('Hygiene Data'!$F$12,0,10*ROW('Hygiene Data'!F3))="","",OFFSET('Hygiene Data'!$F$12,0,10*ROW('Hygiene Data'!F3)))</f>
        <v/>
      </c>
      <c r="DW9" s="277" t="str">
        <f ca="true">+IF(OFFSET('Hygiene Data'!$F$13,0,10*ROW('Hygiene Data'!F3))="","",OFFSET('Hygiene Data'!$F$13,0,10*ROW('Hygiene Data'!F3)))</f>
        <v/>
      </c>
      <c r="DX9" s="277" t="str">
        <f ca="true">+IF(OFFSET('Hygiene Data'!$G$11,0,10*ROW('Hygiene Data'!G3))="","",OFFSET('Hygiene Data'!$G$11,0,10*ROW('Hygiene Data'!G3)))</f>
        <v/>
      </c>
      <c r="DY9" s="277" t="str">
        <f ca="true">+IF(OFFSET('Hygiene Data'!$G$12,0,10*ROW('Hygiene Data'!G3))="","",OFFSET('Hygiene Data'!$G$12,0,10*ROW('Hygiene Data'!G3)))</f>
        <v/>
      </c>
      <c r="DZ9" s="277" t="str">
        <f ca="true">+IF(OFFSET('Hygiene Data'!$G$13,0,10*ROW('Hygiene Data'!G3))="","",OFFSET('Hygiene Data'!$G$13,0,10*ROW('Hygiene Data'!G3)))</f>
        <v/>
      </c>
      <c r="EA9" s="277" t="str">
        <f ca="true">+IF(OFFSET('Hygiene Data'!$H$11,0,10*ROW('Hygiene Data'!H3))="","",OFFSET('Hygiene Data'!$H$11,0,10*ROW('Hygiene Data'!H3)))</f>
        <v/>
      </c>
      <c r="EB9" s="277" t="str">
        <f ca="true">+IF(OFFSET('Hygiene Data'!$H$12,0,10*ROW('Hygiene Data'!H3))="","",OFFSET('Hygiene Data'!$H$12,0,10*ROW('Hygiene Data'!H3)))</f>
        <v/>
      </c>
      <c r="EC9" s="277" t="str">
        <f ca="true">+IF(OFFSET('Hygiene Data'!$H$13,0,10*ROW('Hygiene Data'!H3))="","",OFFSET('Hygiene Data'!$H$13,0,10*ROW('Hygiene Data'!H3)))</f>
        <v/>
      </c>
      <c r="ED9" s="277" t="str">
        <f ca="true">+IF(OFFSET('Hygiene Data'!$I$11,0,10*ROW('Hygiene Data'!I3))="","",OFFSET('Hygiene Data'!$I$11,0,10*ROW('Hygiene Data'!I3)))</f>
        <v/>
      </c>
      <c r="EE9" s="277" t="str">
        <f ca="true">+IF(OFFSET('Hygiene Data'!$I$12,0,10*ROW('Hygiene Data'!I3))="","",OFFSET('Hygiene Data'!$I$12,0,10*ROW('Hygiene Data'!I3)))</f>
        <v/>
      </c>
      <c r="EF9" s="277"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COD_2015_UIS</v>
      </c>
      <c r="B10" s="36" t="str">
        <f ca="true">+IF(OFFSET('Water Data'!$C$2,0,10*ROW('Water Data'!F4))="","",OFFSET('Water Data'!$C$2,0,10*ROW('Water Data'!F4)))</f>
        <v>Other</v>
      </c>
      <c r="C10" s="332">
        <f t="shared" ca="true" si="0"/>
        <v>2015</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[0]</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[0]</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[0]</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7"/>
      <c r="BS10" s="277" t="str">
        <f ca="true">+IF(OFFSET('Water Data'!$D$27,0,10*ROW('Water Data'!D4))="","",OFFSET('Water Data'!$D$27,0,10*ROW('Water Data'!D4)))</f>
        <v/>
      </c>
      <c r="BT10" s="277" t="str">
        <f ca="true">+IF(OFFSET('Water Data'!$D$28,0,10*ROW('Water Data'!D4))="","",OFFSET('Water Data'!$D$28,0,10*ROW('Water Data'!D4)))</f>
        <v>No</v>
      </c>
      <c r="BU10" s="277" t="str">
        <f ca="true">+IF(OFFSET('Water Data'!$D$29,0,10*ROW('Water Data'!D4))="","",OFFSET('Water Data'!$D$29,0,10*ROW('Water Data'!D4)))</f>
        <v/>
      </c>
      <c r="BV10" s="277" t="str">
        <f ca="true">+IF(OFFSET('Water Data'!$E$27,0,10*ROW('Water Data'!E4))="","",OFFSET('Water Data'!$E$27,0,10*ROW('Water Data'!E4)))</f>
        <v/>
      </c>
      <c r="BW10" s="277" t="str">
        <f ca="true">+IF(OFFSET('Water Data'!$E$28,0,10*ROW('Water Data'!E4))="","",OFFSET('Water Data'!$E$28,0,10*ROW('Water Data'!E4)))</f>
        <v/>
      </c>
      <c r="BX10" s="277" t="str">
        <f ca="true">+IF(OFFSET('Water Data'!$E$29,0,10*ROW('Water Data'!E4))="","",OFFSET('Water Data'!$E$29,0,10*ROW('Water Data'!E4)))</f>
        <v/>
      </c>
      <c r="BY10" s="277" t="str">
        <f ca="true">+IF(OFFSET('Water Data'!$F$27,0,10*ROW('Water Data'!F4))="","",OFFSET('Water Data'!$F$27,0,10*ROW('Water Data'!F4)))</f>
        <v/>
      </c>
      <c r="BZ10" s="277" t="str">
        <f ca="true">+IF(OFFSET('Water Data'!$F$28,0,10*ROW('Water Data'!F4))="","",OFFSET('Water Data'!$F$28,0,10*ROW('Water Data'!F4)))</f>
        <v/>
      </c>
      <c r="CA10" s="277" t="str">
        <f ca="true">+IF(OFFSET('Water Data'!$F$29,0,10*ROW('Water Data'!F4))="","",OFFSET('Water Data'!$F$29,0,10*ROW('Water Data'!F4)))</f>
        <v/>
      </c>
      <c r="CB10" s="277" t="str">
        <f ca="true">+IF(OFFSET('Water Data'!$G$27,0,10*ROW('Water Data'!G4))="","",OFFSET('Water Data'!$G$27,0,10*ROW('Water Data'!G4)))</f>
        <v/>
      </c>
      <c r="CC10" s="277" t="str">
        <f ca="true">+IF(OFFSET('Water Data'!$G$28,0,10*ROW('Water Data'!G4))="","",OFFSET('Water Data'!$G$28,0,10*ROW('Water Data'!G4)))</f>
        <v/>
      </c>
      <c r="CD10" s="277" t="str">
        <f ca="true">+IF(OFFSET('Water Data'!$G$29,0,10*ROW('Water Data'!G4))="","",OFFSET('Water Data'!$G$29,0,10*ROW('Water Data'!G4)))</f>
        <v/>
      </c>
      <c r="CE10" s="277" t="str">
        <f ca="true">+IF(OFFSET('Water Data'!$H$27,0,10*ROW('Water Data'!H4))="","",OFFSET('Water Data'!$H$27,0,10*ROW('Water Data'!H4)))</f>
        <v/>
      </c>
      <c r="CF10" s="277" t="str">
        <f ca="true">+IF(OFFSET('Water Data'!$H$28,0,10*ROW('Water Data'!H4))="","",OFFSET('Water Data'!$H$28,0,10*ROW('Water Data'!H4)))</f>
        <v>No</v>
      </c>
      <c r="CG10" s="277" t="str">
        <f ca="true">+IF(OFFSET('Water Data'!$H$29,0,10*ROW('Water Data'!H4))="","",OFFSET('Water Data'!$H$29,0,10*ROW('Water Data'!H4)))</f>
        <v/>
      </c>
      <c r="CH10" s="277" t="str">
        <f ca="true">+IF(OFFSET('Water Data'!$I$27,0,10*ROW('Water Data'!I4))="","",OFFSET('Water Data'!$I$27,0,10*ROW('Water Data'!I4)))</f>
        <v/>
      </c>
      <c r="CI10" s="277" t="str">
        <f ca="true">+IF(OFFSET('Water Data'!$I$28,0,10*ROW('Water Data'!I4))="","",OFFSET('Water Data'!$I$28,0,10*ROW('Water Data'!I4)))</f>
        <v>No</v>
      </c>
      <c r="CJ10" s="277" t="str">
        <f ca="true">+IF(OFFSET('Water Data'!$I$29,0,10*ROW('Water Data'!I4))="","",OFFSET('Water Data'!$I$29,0,10*ROW('Water Data'!I4)))</f>
        <v/>
      </c>
      <c r="CK10" s="277" t="str">
        <f ca="true">+IF(OFFSET('Sanitation Data'!$D$28,0,10*ROW('Sanitation Data'!D4))="","",OFFSET('Sanitation Data'!$D$28,0,10*ROW('Sanitation Data'!D4)))</f>
        <v/>
      </c>
      <c r="CL10" s="277" t="str">
        <f ca="true">+IF(OFFSET('Sanitation Data'!$D$29,0,10*ROW('Sanitation Data'!D4))="","",OFFSET('Sanitation Data'!$D$29,0,10*ROW('Sanitation Data'!D4)))</f>
        <v/>
      </c>
      <c r="CM10" s="277" t="str">
        <f ca="true">+IF(OFFSET('Sanitation Data'!$D$30,0,10*ROW('Sanitation Data'!D4))="","",OFFSET('Sanitation Data'!$D$30,0,10*ROW('Sanitation Data'!D4)))</f>
        <v/>
      </c>
      <c r="CN10" s="277" t="str">
        <f ca="true">+IF(OFFSET('Sanitation Data'!$D$31,0,10*ROW('Sanitation Data'!D4))="","",OFFSET('Sanitation Data'!$D$31,0,10*ROW('Sanitation Data'!D4)))</f>
        <v/>
      </c>
      <c r="CO10" s="277" t="str">
        <f ca="true">+IF(OFFSET('Sanitation Data'!$D$32,0,10*ROW('Sanitation Data'!D4))="","",OFFSET('Sanitation Data'!$D$32,0,10*ROW('Sanitation Data'!D4)))</f>
        <v/>
      </c>
      <c r="CP10" s="277" t="str">
        <f ca="true">+IF(OFFSET('Sanitation Data'!$E$28,0,10*ROW('Sanitation Data'!E4))="","",OFFSET('Sanitation Data'!$E$28,0,10*ROW('Sanitation Data'!E4)))</f>
        <v/>
      </c>
      <c r="CQ10" s="277" t="str">
        <f ca="true">+IF(OFFSET('Sanitation Data'!$E$29,0,10*ROW('Sanitation Data'!E4))="","",OFFSET('Sanitation Data'!$E$29,0,10*ROW('Sanitation Data'!E4)))</f>
        <v/>
      </c>
      <c r="CR10" s="277" t="str">
        <f ca="true">+IF(OFFSET('Sanitation Data'!$E$30,0,10*ROW('Sanitation Data'!E4))="","",OFFSET('Sanitation Data'!$E$30,0,10*ROW('Sanitation Data'!E4)))</f>
        <v/>
      </c>
      <c r="CS10" s="277" t="str">
        <f ca="true">+IF(OFFSET('Sanitation Data'!$E$31,0,10*ROW('Sanitation Data'!E4))="","",OFFSET('Sanitation Data'!$E$31,0,10*ROW('Sanitation Data'!E4)))</f>
        <v/>
      </c>
      <c r="CT10" s="277" t="str">
        <f ca="true">+IF(OFFSET('Sanitation Data'!$E$32,0,10*ROW('Sanitation Data'!E4))="","",OFFSET('Sanitation Data'!$E$32,0,10*ROW('Sanitation Data'!E4)))</f>
        <v/>
      </c>
      <c r="CU10" s="277" t="str">
        <f ca="true">+IF(OFFSET('Sanitation Data'!$F$28,0,10*ROW('Sanitation Data'!F4))="","",OFFSET('Sanitation Data'!$F$28,0,10*ROW('Sanitation Data'!F4)))</f>
        <v/>
      </c>
      <c r="CV10" s="277" t="str">
        <f ca="true">+IF(OFFSET('Sanitation Data'!$F$29,0,10*ROW('Sanitation Data'!F4))="","",OFFSET('Sanitation Data'!$F$29,0,10*ROW('Sanitation Data'!F4)))</f>
        <v/>
      </c>
      <c r="CW10" s="277" t="str">
        <f ca="true">+IF(OFFSET('Sanitation Data'!$F$30,0,10*ROW('Sanitation Data'!F4))="","",OFFSET('Sanitation Data'!$F$30,0,10*ROW('Sanitation Data'!F4)))</f>
        <v/>
      </c>
      <c r="CX10" s="277" t="str">
        <f ca="true">+IF(OFFSET('Sanitation Data'!$F$31,0,10*ROW('Sanitation Data'!F4))="","",OFFSET('Sanitation Data'!$F$31,0,10*ROW('Sanitation Data'!F4)))</f>
        <v/>
      </c>
      <c r="CY10" s="277" t="str">
        <f ca="true">+IF(OFFSET('Sanitation Data'!$F$32,0,10*ROW('Sanitation Data'!F4))="","",OFFSET('Sanitation Data'!$F$32,0,10*ROW('Sanitation Data'!F4)))</f>
        <v/>
      </c>
      <c r="CZ10" s="277" t="str">
        <f ca="true">+IF(OFFSET('Sanitation Data'!$G$28,0,10*ROW('Sanitation Data'!G4))="","",OFFSET('Sanitation Data'!$G$28,0,10*ROW('Sanitation Data'!G4)))</f>
        <v/>
      </c>
      <c r="DA10" s="277" t="str">
        <f ca="true">+IF(OFFSET('Sanitation Data'!$G$29,0,10*ROW('Sanitation Data'!G4))="","",OFFSET('Sanitation Data'!$G$29,0,10*ROW('Sanitation Data'!G4)))</f>
        <v/>
      </c>
      <c r="DB10" s="277" t="str">
        <f ca="true">+IF(OFFSET('Sanitation Data'!$G$30,0,10*ROW('Sanitation Data'!G4))="","",OFFSET('Sanitation Data'!$G$30,0,10*ROW('Sanitation Data'!G4)))</f>
        <v/>
      </c>
      <c r="DC10" s="277" t="str">
        <f ca="true">+IF(OFFSET('Sanitation Data'!$G$31,0,10*ROW('Sanitation Data'!G4))="","",OFFSET('Sanitation Data'!$G$31,0,10*ROW('Sanitation Data'!G4)))</f>
        <v/>
      </c>
      <c r="DD10" s="277" t="str">
        <f ca="true">+IF(OFFSET('Sanitation Data'!$G$32,0,10*ROW('Sanitation Data'!G4))="","",OFFSET('Sanitation Data'!$G$32,0,10*ROW('Sanitation Data'!G4)))</f>
        <v/>
      </c>
      <c r="DE10" s="277" t="str">
        <f ca="true">+IF(OFFSET('Sanitation Data'!$H$28,0,10*ROW('Sanitation Data'!H4))="","",OFFSET('Sanitation Data'!$H$28,0,10*ROW('Sanitation Data'!H4)))</f>
        <v/>
      </c>
      <c r="DF10" s="277" t="str">
        <f ca="true">+IF(OFFSET('Sanitation Data'!$H$29,0,10*ROW('Sanitation Data'!H4))="","",OFFSET('Sanitation Data'!$H$29,0,10*ROW('Sanitation Data'!H4)))</f>
        <v/>
      </c>
      <c r="DG10" s="277" t="str">
        <f ca="true">+IF(OFFSET('Sanitation Data'!$H$30,0,10*ROW('Sanitation Data'!H4))="","",OFFSET('Sanitation Data'!$H$30,0,10*ROW('Sanitation Data'!H4)))</f>
        <v/>
      </c>
      <c r="DH10" s="277" t="str">
        <f ca="true">+IF(OFFSET('Sanitation Data'!$H$31,0,10*ROW('Sanitation Data'!H4))="","",OFFSET('Sanitation Data'!$H$31,0,10*ROW('Sanitation Data'!H4)))</f>
        <v/>
      </c>
      <c r="DI10" s="277" t="str">
        <f ca="true">+IF(OFFSET('Sanitation Data'!$H$32,0,10*ROW('Sanitation Data'!H4))="","",OFFSET('Sanitation Data'!$H$32,0,10*ROW('Sanitation Data'!H4)))</f>
        <v/>
      </c>
      <c r="DJ10" s="277" t="str">
        <f ca="true">+IF(OFFSET('Sanitation Data'!$I$28,0,10*ROW('Sanitation Data'!I4))="","",OFFSET('Sanitation Data'!$I$28,0,10*ROW('Sanitation Data'!I4)))</f>
        <v/>
      </c>
      <c r="DK10" s="277" t="str">
        <f ca="true">+IF(OFFSET('Sanitation Data'!$I$29,0,10*ROW('Sanitation Data'!I4))="","",OFFSET('Sanitation Data'!$I$29,0,10*ROW('Sanitation Data'!I4)))</f>
        <v/>
      </c>
      <c r="DL10" s="277" t="str">
        <f ca="true">+IF(OFFSET('Sanitation Data'!$I$30,0,10*ROW('Sanitation Data'!I4))="","",OFFSET('Sanitation Data'!$I$30,0,10*ROW('Sanitation Data'!I4)))</f>
        <v/>
      </c>
      <c r="DM10" s="277" t="str">
        <f ca="true">+IF(OFFSET('Sanitation Data'!$I$31,0,10*ROW('Sanitation Data'!I4))="","",OFFSET('Sanitation Data'!$I$31,0,10*ROW('Sanitation Data'!I4)))</f>
        <v/>
      </c>
      <c r="DN10" s="277" t="str">
        <f ca="true">+IF(OFFSET('Sanitation Data'!$I$32,0,10*ROW('Sanitation Data'!I4))="","",OFFSET('Sanitation Data'!$I$32,0,10*ROW('Sanitation Data'!I4)))</f>
        <v/>
      </c>
      <c r="DO10" s="277" t="str">
        <f ca="true">+IF(OFFSET('Hygiene Data'!$D$11,0,10*ROW('Hygiene Data'!D4))="","",OFFSET('Hygiene Data'!$D$11,0,10*ROW('Hygiene Data'!D4)))</f>
        <v/>
      </c>
      <c r="DP10" s="277" t="str">
        <f ca="true">+IF(OFFSET('Hygiene Data'!$D$12,0,10*ROW('Hygiene Data'!D4))="","",OFFSET('Hygiene Data'!$D$12,0,10*ROW('Hygiene Data'!D4)))</f>
        <v/>
      </c>
      <c r="DQ10" s="277" t="str">
        <f ca="true">+IF(OFFSET('Hygiene Data'!$D$13,0,10*ROW('Hygiene Data'!D4))="","",OFFSET('Hygiene Data'!$D$13,0,10*ROW('Hygiene Data'!D4)))</f>
        <v/>
      </c>
      <c r="DR10" s="277" t="str">
        <f ca="true">+IF(OFFSET('Hygiene Data'!$E$11,0,10*ROW('Hygiene Data'!E4))="","",OFFSET('Hygiene Data'!$E$11,0,10*ROW('Hygiene Data'!E4)))</f>
        <v/>
      </c>
      <c r="DS10" s="277" t="str">
        <f ca="true">+IF(OFFSET('Hygiene Data'!$E$12,0,10*ROW('Hygiene Data'!E4))="","",OFFSET('Hygiene Data'!$E$12,0,10*ROW('Hygiene Data'!E4)))</f>
        <v/>
      </c>
      <c r="DT10" s="277" t="str">
        <f ca="true">+IF(OFFSET('Hygiene Data'!$E$13,0,10*ROW('Hygiene Data'!E4))="","",OFFSET('Hygiene Data'!$E$13,0,10*ROW('Hygiene Data'!E4)))</f>
        <v/>
      </c>
      <c r="DU10" s="277" t="str">
        <f ca="true">+IF(OFFSET('Hygiene Data'!$F$11,0,10*ROW('Hygiene Data'!F4))="","",OFFSET('Hygiene Data'!$F$11,0,10*ROW('Hygiene Data'!F4)))</f>
        <v/>
      </c>
      <c r="DV10" s="277" t="str">
        <f ca="true">+IF(OFFSET('Hygiene Data'!$F$12,0,10*ROW('Hygiene Data'!F4))="","",OFFSET('Hygiene Data'!$F$12,0,10*ROW('Hygiene Data'!F4)))</f>
        <v/>
      </c>
      <c r="DW10" s="277" t="str">
        <f ca="true">+IF(OFFSET('Hygiene Data'!$F$13,0,10*ROW('Hygiene Data'!F4))="","",OFFSET('Hygiene Data'!$F$13,0,10*ROW('Hygiene Data'!F4)))</f>
        <v/>
      </c>
      <c r="DX10" s="277" t="str">
        <f ca="true">+IF(OFFSET('Hygiene Data'!$G$11,0,10*ROW('Hygiene Data'!G4))="","",OFFSET('Hygiene Data'!$G$11,0,10*ROW('Hygiene Data'!G4)))</f>
        <v/>
      </c>
      <c r="DY10" s="277" t="str">
        <f ca="true">+IF(OFFSET('Hygiene Data'!$G$12,0,10*ROW('Hygiene Data'!G4))="","",OFFSET('Hygiene Data'!$G$12,0,10*ROW('Hygiene Data'!G4)))</f>
        <v/>
      </c>
      <c r="DZ10" s="277" t="str">
        <f ca="true">+IF(OFFSET('Hygiene Data'!$G$13,0,10*ROW('Hygiene Data'!G4))="","",OFFSET('Hygiene Data'!$G$13,0,10*ROW('Hygiene Data'!G4)))</f>
        <v/>
      </c>
      <c r="EA10" s="277" t="str">
        <f ca="true">+IF(OFFSET('Hygiene Data'!$H$11,0,10*ROW('Hygiene Data'!H4))="","",OFFSET('Hygiene Data'!$H$11,0,10*ROW('Hygiene Data'!H4)))</f>
        <v/>
      </c>
      <c r="EB10" s="277" t="str">
        <f ca="true">+IF(OFFSET('Hygiene Data'!$H$12,0,10*ROW('Hygiene Data'!H4))="","",OFFSET('Hygiene Data'!$H$12,0,10*ROW('Hygiene Data'!H4)))</f>
        <v/>
      </c>
      <c r="EC10" s="277" t="str">
        <f ca="true">+IF(OFFSET('Hygiene Data'!$H$13,0,10*ROW('Hygiene Data'!H4))="","",OFFSET('Hygiene Data'!$H$13,0,10*ROW('Hygiene Data'!H4)))</f>
        <v/>
      </c>
      <c r="ED10" s="277" t="str">
        <f ca="true">+IF(OFFSET('Hygiene Data'!$I$11,0,10*ROW('Hygiene Data'!I4))="","",OFFSET('Hygiene Data'!$I$11,0,10*ROW('Hygiene Data'!I4)))</f>
        <v/>
      </c>
      <c r="EE10" s="277" t="str">
        <f ca="true">+IF(OFFSET('Hygiene Data'!$I$12,0,10*ROW('Hygiene Data'!I4))="","",OFFSET('Hygiene Data'!$I$12,0,10*ROW('Hygiene Data'!I4)))</f>
        <v/>
      </c>
      <c r="EF10" s="277"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COD_2019_UIS</v>
      </c>
      <c r="B11" s="36" t="str">
        <f ca="true">+IF(OFFSET('Water Data'!$C$2,0,10*ROW('Water Data'!F5))="","",OFFSET('Water Data'!$C$2,0,10*ROW('Water Data'!F5)))</f>
        <v>Other</v>
      </c>
      <c r="C11" s="332">
        <f t="shared" ca="true" si="0"/>
        <v>2019</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38.516010000000001</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38.516010000000001</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7"/>
      <c r="BS11" s="277" t="str">
        <f ca="true">+IF(OFFSET('Water Data'!$D$27,0,10*ROW('Water Data'!D5))="","",OFFSET('Water Data'!$D$27,0,10*ROW('Water Data'!D5)))</f>
        <v/>
      </c>
      <c r="BT11" s="277" t="str">
        <f ca="true">+IF(OFFSET('Water Data'!$D$28,0,10*ROW('Water Data'!D5))="","",OFFSET('Water Data'!$D$28,0,10*ROW('Water Data'!D5)))</f>
        <v>Yes</v>
      </c>
      <c r="BU11" s="277" t="str">
        <f ca="true">+IF(OFFSET('Water Data'!$D$29,0,10*ROW('Water Data'!D5))="","",OFFSET('Water Data'!$D$29,0,10*ROW('Water Data'!D5)))</f>
        <v/>
      </c>
      <c r="BV11" s="277" t="str">
        <f ca="true">+IF(OFFSET('Water Data'!$E$27,0,10*ROW('Water Data'!E5))="","",OFFSET('Water Data'!$E$27,0,10*ROW('Water Data'!E5)))</f>
        <v/>
      </c>
      <c r="BW11" s="277" t="str">
        <f ca="true">+IF(OFFSET('Water Data'!$E$28,0,10*ROW('Water Data'!E5))="","",OFFSET('Water Data'!$E$28,0,10*ROW('Water Data'!E5)))</f>
        <v/>
      </c>
      <c r="BX11" s="277" t="str">
        <f ca="true">+IF(OFFSET('Water Data'!$E$29,0,10*ROW('Water Data'!E5))="","",OFFSET('Water Data'!$E$29,0,10*ROW('Water Data'!E5)))</f>
        <v/>
      </c>
      <c r="BY11" s="277" t="str">
        <f ca="true">+IF(OFFSET('Water Data'!$F$27,0,10*ROW('Water Data'!F5))="","",OFFSET('Water Data'!$F$27,0,10*ROW('Water Data'!F5)))</f>
        <v/>
      </c>
      <c r="BZ11" s="277" t="str">
        <f ca="true">+IF(OFFSET('Water Data'!$F$28,0,10*ROW('Water Data'!F5))="","",OFFSET('Water Data'!$F$28,0,10*ROW('Water Data'!F5)))</f>
        <v/>
      </c>
      <c r="CA11" s="277" t="str">
        <f ca="true">+IF(OFFSET('Water Data'!$F$29,0,10*ROW('Water Data'!F5))="","",OFFSET('Water Data'!$F$29,0,10*ROW('Water Data'!F5)))</f>
        <v/>
      </c>
      <c r="CB11" s="277" t="str">
        <f ca="true">+IF(OFFSET('Water Data'!$G$27,0,10*ROW('Water Data'!G5))="","",OFFSET('Water Data'!$G$27,0,10*ROW('Water Data'!G5)))</f>
        <v/>
      </c>
      <c r="CC11" s="277" t="str">
        <f ca="true">+IF(OFFSET('Water Data'!$G$28,0,10*ROW('Water Data'!G5))="","",OFFSET('Water Data'!$G$28,0,10*ROW('Water Data'!G5)))</f>
        <v/>
      </c>
      <c r="CD11" s="277" t="str">
        <f ca="true">+IF(OFFSET('Water Data'!$G$29,0,10*ROW('Water Data'!G5))="","",OFFSET('Water Data'!$G$29,0,10*ROW('Water Data'!G5)))</f>
        <v/>
      </c>
      <c r="CE11" s="277" t="str">
        <f ca="true">+IF(OFFSET('Water Data'!$H$27,0,10*ROW('Water Data'!H5))="","",OFFSET('Water Data'!$H$27,0,10*ROW('Water Data'!H5)))</f>
        <v/>
      </c>
      <c r="CF11" s="277" t="str">
        <f ca="true">+IF(OFFSET('Water Data'!$H$28,0,10*ROW('Water Data'!H5))="","",OFFSET('Water Data'!$H$28,0,10*ROW('Water Data'!H5)))</f>
        <v>Yes</v>
      </c>
      <c r="CG11" s="277" t="str">
        <f ca="true">+IF(OFFSET('Water Data'!$H$29,0,10*ROW('Water Data'!H5))="","",OFFSET('Water Data'!$H$29,0,10*ROW('Water Data'!H5)))</f>
        <v/>
      </c>
      <c r="CH11" s="277" t="str">
        <f ca="true">+IF(OFFSET('Water Data'!$I$27,0,10*ROW('Water Data'!I5))="","",OFFSET('Water Data'!$I$27,0,10*ROW('Water Data'!I5)))</f>
        <v/>
      </c>
      <c r="CI11" s="277" t="str">
        <f ca="true">+IF(OFFSET('Water Data'!$I$28,0,10*ROW('Water Data'!I5))="","",OFFSET('Water Data'!$I$28,0,10*ROW('Water Data'!I5)))</f>
        <v/>
      </c>
      <c r="CJ11" s="277" t="str">
        <f ca="true">+IF(OFFSET('Water Data'!$I$29,0,10*ROW('Water Data'!I5))="","",OFFSET('Water Data'!$I$29,0,10*ROW('Water Data'!I5)))</f>
        <v/>
      </c>
      <c r="CK11" s="277" t="str">
        <f ca="true">+IF(OFFSET('Sanitation Data'!$D$28,0,10*ROW('Sanitation Data'!D5))="","",OFFSET('Sanitation Data'!$D$28,0,10*ROW('Sanitation Data'!D5)))</f>
        <v/>
      </c>
      <c r="CL11" s="277" t="str">
        <f ca="true">+IF(OFFSET('Sanitation Data'!$D$29,0,10*ROW('Sanitation Data'!D5))="","",OFFSET('Sanitation Data'!$D$29,0,10*ROW('Sanitation Data'!D5)))</f>
        <v/>
      </c>
      <c r="CM11" s="277" t="str">
        <f ca="true">+IF(OFFSET('Sanitation Data'!$D$30,0,10*ROW('Sanitation Data'!D5))="","",OFFSET('Sanitation Data'!$D$30,0,10*ROW('Sanitation Data'!D5)))</f>
        <v/>
      </c>
      <c r="CN11" s="277" t="str">
        <f ca="true">+IF(OFFSET('Sanitation Data'!$D$31,0,10*ROW('Sanitation Data'!D5))="","",OFFSET('Sanitation Data'!$D$31,0,10*ROW('Sanitation Data'!D5)))</f>
        <v/>
      </c>
      <c r="CO11" s="277" t="str">
        <f ca="true">+IF(OFFSET('Sanitation Data'!$D$32,0,10*ROW('Sanitation Data'!D5))="","",OFFSET('Sanitation Data'!$D$32,0,10*ROW('Sanitation Data'!D5)))</f>
        <v/>
      </c>
      <c r="CP11" s="277" t="str">
        <f ca="true">+IF(OFFSET('Sanitation Data'!$E$28,0,10*ROW('Sanitation Data'!E5))="","",OFFSET('Sanitation Data'!$E$28,0,10*ROW('Sanitation Data'!E5)))</f>
        <v/>
      </c>
      <c r="CQ11" s="277" t="str">
        <f ca="true">+IF(OFFSET('Sanitation Data'!$E$29,0,10*ROW('Sanitation Data'!E5))="","",OFFSET('Sanitation Data'!$E$29,0,10*ROW('Sanitation Data'!E5)))</f>
        <v/>
      </c>
      <c r="CR11" s="277" t="str">
        <f ca="true">+IF(OFFSET('Sanitation Data'!$E$30,0,10*ROW('Sanitation Data'!E5))="","",OFFSET('Sanitation Data'!$E$30,0,10*ROW('Sanitation Data'!E5)))</f>
        <v/>
      </c>
      <c r="CS11" s="277" t="str">
        <f ca="true">+IF(OFFSET('Sanitation Data'!$E$31,0,10*ROW('Sanitation Data'!E5))="","",OFFSET('Sanitation Data'!$E$31,0,10*ROW('Sanitation Data'!E5)))</f>
        <v/>
      </c>
      <c r="CT11" s="277" t="str">
        <f ca="true">+IF(OFFSET('Sanitation Data'!$E$32,0,10*ROW('Sanitation Data'!E5))="","",OFFSET('Sanitation Data'!$E$32,0,10*ROW('Sanitation Data'!E5)))</f>
        <v/>
      </c>
      <c r="CU11" s="277" t="str">
        <f ca="true">+IF(OFFSET('Sanitation Data'!$F$28,0,10*ROW('Sanitation Data'!F5))="","",OFFSET('Sanitation Data'!$F$28,0,10*ROW('Sanitation Data'!F5)))</f>
        <v/>
      </c>
      <c r="CV11" s="277" t="str">
        <f ca="true">+IF(OFFSET('Sanitation Data'!$F$29,0,10*ROW('Sanitation Data'!F5))="","",OFFSET('Sanitation Data'!$F$29,0,10*ROW('Sanitation Data'!F5)))</f>
        <v/>
      </c>
      <c r="CW11" s="277" t="str">
        <f ca="true">+IF(OFFSET('Sanitation Data'!$F$30,0,10*ROW('Sanitation Data'!F5))="","",OFFSET('Sanitation Data'!$F$30,0,10*ROW('Sanitation Data'!F5)))</f>
        <v/>
      </c>
      <c r="CX11" s="277" t="str">
        <f ca="true">+IF(OFFSET('Sanitation Data'!$F$31,0,10*ROW('Sanitation Data'!F5))="","",OFFSET('Sanitation Data'!$F$31,0,10*ROW('Sanitation Data'!F5)))</f>
        <v/>
      </c>
      <c r="CY11" s="277" t="str">
        <f ca="true">+IF(OFFSET('Sanitation Data'!$F$32,0,10*ROW('Sanitation Data'!F5))="","",OFFSET('Sanitation Data'!$F$32,0,10*ROW('Sanitation Data'!F5)))</f>
        <v/>
      </c>
      <c r="CZ11" s="277" t="str">
        <f ca="true">+IF(OFFSET('Sanitation Data'!$G$28,0,10*ROW('Sanitation Data'!G5))="","",OFFSET('Sanitation Data'!$G$28,0,10*ROW('Sanitation Data'!G5)))</f>
        <v/>
      </c>
      <c r="DA11" s="277" t="str">
        <f ca="true">+IF(OFFSET('Sanitation Data'!$G$29,0,10*ROW('Sanitation Data'!G5))="","",OFFSET('Sanitation Data'!$G$29,0,10*ROW('Sanitation Data'!G5)))</f>
        <v/>
      </c>
      <c r="DB11" s="277" t="str">
        <f ca="true">+IF(OFFSET('Sanitation Data'!$G$30,0,10*ROW('Sanitation Data'!G5))="","",OFFSET('Sanitation Data'!$G$30,0,10*ROW('Sanitation Data'!G5)))</f>
        <v/>
      </c>
      <c r="DC11" s="277" t="str">
        <f ca="true">+IF(OFFSET('Sanitation Data'!$G$31,0,10*ROW('Sanitation Data'!G5))="","",OFFSET('Sanitation Data'!$G$31,0,10*ROW('Sanitation Data'!G5)))</f>
        <v/>
      </c>
      <c r="DD11" s="277" t="str">
        <f ca="true">+IF(OFFSET('Sanitation Data'!$G$32,0,10*ROW('Sanitation Data'!G5))="","",OFFSET('Sanitation Data'!$G$32,0,10*ROW('Sanitation Data'!G5)))</f>
        <v/>
      </c>
      <c r="DE11" s="277" t="str">
        <f ca="true">+IF(OFFSET('Sanitation Data'!$H$28,0,10*ROW('Sanitation Data'!H5))="","",OFFSET('Sanitation Data'!$H$28,0,10*ROW('Sanitation Data'!H5)))</f>
        <v/>
      </c>
      <c r="DF11" s="277" t="str">
        <f ca="true">+IF(OFFSET('Sanitation Data'!$H$29,0,10*ROW('Sanitation Data'!H5))="","",OFFSET('Sanitation Data'!$H$29,0,10*ROW('Sanitation Data'!H5)))</f>
        <v/>
      </c>
      <c r="DG11" s="277" t="str">
        <f ca="true">+IF(OFFSET('Sanitation Data'!$H$30,0,10*ROW('Sanitation Data'!H5))="","",OFFSET('Sanitation Data'!$H$30,0,10*ROW('Sanitation Data'!H5)))</f>
        <v/>
      </c>
      <c r="DH11" s="277" t="str">
        <f ca="true">+IF(OFFSET('Sanitation Data'!$H$31,0,10*ROW('Sanitation Data'!H5))="","",OFFSET('Sanitation Data'!$H$31,0,10*ROW('Sanitation Data'!H5)))</f>
        <v/>
      </c>
      <c r="DI11" s="277" t="str">
        <f ca="true">+IF(OFFSET('Sanitation Data'!$H$32,0,10*ROW('Sanitation Data'!H5))="","",OFFSET('Sanitation Data'!$H$32,0,10*ROW('Sanitation Data'!H5)))</f>
        <v/>
      </c>
      <c r="DJ11" s="277" t="str">
        <f ca="true">+IF(OFFSET('Sanitation Data'!$I$28,0,10*ROW('Sanitation Data'!I5))="","",OFFSET('Sanitation Data'!$I$28,0,10*ROW('Sanitation Data'!I5)))</f>
        <v/>
      </c>
      <c r="DK11" s="277" t="str">
        <f ca="true">+IF(OFFSET('Sanitation Data'!$I$29,0,10*ROW('Sanitation Data'!I5))="","",OFFSET('Sanitation Data'!$I$29,0,10*ROW('Sanitation Data'!I5)))</f>
        <v/>
      </c>
      <c r="DL11" s="277" t="str">
        <f ca="true">+IF(OFFSET('Sanitation Data'!$I$30,0,10*ROW('Sanitation Data'!I5))="","",OFFSET('Sanitation Data'!$I$30,0,10*ROW('Sanitation Data'!I5)))</f>
        <v/>
      </c>
      <c r="DM11" s="277" t="str">
        <f ca="true">+IF(OFFSET('Sanitation Data'!$I$31,0,10*ROW('Sanitation Data'!I5))="","",OFFSET('Sanitation Data'!$I$31,0,10*ROW('Sanitation Data'!I5)))</f>
        <v/>
      </c>
      <c r="DN11" s="277" t="str">
        <f ca="true">+IF(OFFSET('Sanitation Data'!$I$32,0,10*ROW('Sanitation Data'!I5))="","",OFFSET('Sanitation Data'!$I$32,0,10*ROW('Sanitation Data'!I5)))</f>
        <v/>
      </c>
      <c r="DO11" s="277" t="str">
        <f ca="true">+IF(OFFSET('Hygiene Data'!$D$11,0,10*ROW('Hygiene Data'!D5))="","",OFFSET('Hygiene Data'!$D$11,0,10*ROW('Hygiene Data'!D5)))</f>
        <v/>
      </c>
      <c r="DP11" s="277" t="str">
        <f ca="true">+IF(OFFSET('Hygiene Data'!$D$12,0,10*ROW('Hygiene Data'!D5))="","",OFFSET('Hygiene Data'!$D$12,0,10*ROW('Hygiene Data'!D5)))</f>
        <v/>
      </c>
      <c r="DQ11" s="277" t="str">
        <f ca="true">+IF(OFFSET('Hygiene Data'!$D$13,0,10*ROW('Hygiene Data'!D5))="","",OFFSET('Hygiene Data'!$D$13,0,10*ROW('Hygiene Data'!D5)))</f>
        <v/>
      </c>
      <c r="DR11" s="277" t="str">
        <f ca="true">+IF(OFFSET('Hygiene Data'!$E$11,0,10*ROW('Hygiene Data'!E5))="","",OFFSET('Hygiene Data'!$E$11,0,10*ROW('Hygiene Data'!E5)))</f>
        <v/>
      </c>
      <c r="DS11" s="277" t="str">
        <f ca="true">+IF(OFFSET('Hygiene Data'!$E$12,0,10*ROW('Hygiene Data'!E5))="","",OFFSET('Hygiene Data'!$E$12,0,10*ROW('Hygiene Data'!E5)))</f>
        <v/>
      </c>
      <c r="DT11" s="277" t="str">
        <f ca="true">+IF(OFFSET('Hygiene Data'!$E$13,0,10*ROW('Hygiene Data'!E5))="","",OFFSET('Hygiene Data'!$E$13,0,10*ROW('Hygiene Data'!E5)))</f>
        <v/>
      </c>
      <c r="DU11" s="277" t="str">
        <f ca="true">+IF(OFFSET('Hygiene Data'!$F$11,0,10*ROW('Hygiene Data'!F5))="","",OFFSET('Hygiene Data'!$F$11,0,10*ROW('Hygiene Data'!F5)))</f>
        <v/>
      </c>
      <c r="DV11" s="277" t="str">
        <f ca="true">+IF(OFFSET('Hygiene Data'!$F$12,0,10*ROW('Hygiene Data'!F5))="","",OFFSET('Hygiene Data'!$F$12,0,10*ROW('Hygiene Data'!F5)))</f>
        <v/>
      </c>
      <c r="DW11" s="277" t="str">
        <f ca="true">+IF(OFFSET('Hygiene Data'!$F$13,0,10*ROW('Hygiene Data'!F5))="","",OFFSET('Hygiene Data'!$F$13,0,10*ROW('Hygiene Data'!F5)))</f>
        <v/>
      </c>
      <c r="DX11" s="277" t="str">
        <f ca="true">+IF(OFFSET('Hygiene Data'!$G$11,0,10*ROW('Hygiene Data'!G5))="","",OFFSET('Hygiene Data'!$G$11,0,10*ROW('Hygiene Data'!G5)))</f>
        <v/>
      </c>
      <c r="DY11" s="277" t="str">
        <f ca="true">+IF(OFFSET('Hygiene Data'!$G$12,0,10*ROW('Hygiene Data'!G5))="","",OFFSET('Hygiene Data'!$G$12,0,10*ROW('Hygiene Data'!G5)))</f>
        <v/>
      </c>
      <c r="DZ11" s="277" t="str">
        <f ca="true">+IF(OFFSET('Hygiene Data'!$G$13,0,10*ROW('Hygiene Data'!G5))="","",OFFSET('Hygiene Data'!$G$13,0,10*ROW('Hygiene Data'!G5)))</f>
        <v/>
      </c>
      <c r="EA11" s="277" t="str">
        <f ca="true">+IF(OFFSET('Hygiene Data'!$H$11,0,10*ROW('Hygiene Data'!H5))="","",OFFSET('Hygiene Data'!$H$11,0,10*ROW('Hygiene Data'!H5)))</f>
        <v/>
      </c>
      <c r="EB11" s="277" t="str">
        <f ca="true">+IF(OFFSET('Hygiene Data'!$H$12,0,10*ROW('Hygiene Data'!H5))="","",OFFSET('Hygiene Data'!$H$12,0,10*ROW('Hygiene Data'!H5)))</f>
        <v/>
      </c>
      <c r="EC11" s="277" t="str">
        <f ca="true">+IF(OFFSET('Hygiene Data'!$H$13,0,10*ROW('Hygiene Data'!H5))="","",OFFSET('Hygiene Data'!$H$13,0,10*ROW('Hygiene Data'!H5)))</f>
        <v/>
      </c>
      <c r="ED11" s="277" t="str">
        <f ca="true">+IF(OFFSET('Hygiene Data'!$I$11,0,10*ROW('Hygiene Data'!I5))="","",OFFSET('Hygiene Data'!$I$11,0,10*ROW('Hygiene Data'!I5)))</f>
        <v/>
      </c>
      <c r="EE11" s="277" t="str">
        <f ca="true">+IF(OFFSET('Hygiene Data'!$I$12,0,10*ROW('Hygiene Data'!I5))="","",OFFSET('Hygiene Data'!$I$12,0,10*ROW('Hygiene Data'!I5)))</f>
        <v/>
      </c>
      <c r="EF11" s="277"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COD_2020_EMIS</v>
      </c>
      <c r="B12" s="36" t="str">
        <f ca="true">+IF(OFFSET('Water Data'!$C$2,0,10*ROW('Water Data'!F6))="","",OFFSET('Water Data'!$C$2,0,10*ROW('Water Data'!F6)))</f>
        <v>EMIS</v>
      </c>
      <c r="C12" s="332">
        <f t="shared" ca="true" si="0"/>
        <v>2020</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42.98285555907507</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56.000000000000007</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38.99844966409389</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46.99728550950072</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81.649904973075706</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84.993939393939399</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80.999216496907664</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64.807374931235103</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str">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[65]</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81.998963003629484</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7"/>
      <c r="BS12" s="277" t="str">
        <f ca="true">+IF(OFFSET('Water Data'!$D$27,0,10*ROW('Water Data'!D6))="","",OFFSET('Water Data'!$D$27,0,10*ROW('Water Data'!D6)))</f>
        <v>Yes</v>
      </c>
      <c r="BT12" s="277" t="str">
        <f ca="true">+IF(OFFSET('Water Data'!$D$28,0,10*ROW('Water Data'!D6))="","",OFFSET('Water Data'!$D$28,0,10*ROW('Water Data'!D6)))</f>
        <v/>
      </c>
      <c r="BU12" s="277" t="str">
        <f ca="true">+IF(OFFSET('Water Data'!$D$29,0,10*ROW('Water Data'!D6))="","",OFFSET('Water Data'!$D$29,0,10*ROW('Water Data'!D6)))</f>
        <v/>
      </c>
      <c r="BV12" s="277" t="str">
        <f ca="true">+IF(OFFSET('Water Data'!$E$27,0,10*ROW('Water Data'!E6))="","",OFFSET('Water Data'!$E$27,0,10*ROW('Water Data'!E6)))</f>
        <v/>
      </c>
      <c r="BW12" s="277" t="str">
        <f ca="true">+IF(OFFSET('Water Data'!$E$28,0,10*ROW('Water Data'!E6))="","",OFFSET('Water Data'!$E$28,0,10*ROW('Water Data'!E6)))</f>
        <v/>
      </c>
      <c r="BX12" s="277" t="str">
        <f ca="true">+IF(OFFSET('Water Data'!$E$29,0,10*ROW('Water Data'!E6))="","",OFFSET('Water Data'!$E$29,0,10*ROW('Water Data'!E6)))</f>
        <v/>
      </c>
      <c r="BY12" s="277" t="str">
        <f ca="true">+IF(OFFSET('Water Data'!$F$27,0,10*ROW('Water Data'!F6))="","",OFFSET('Water Data'!$F$27,0,10*ROW('Water Data'!F6)))</f>
        <v/>
      </c>
      <c r="BZ12" s="277" t="str">
        <f ca="true">+IF(OFFSET('Water Data'!$F$28,0,10*ROW('Water Data'!F6))="","",OFFSET('Water Data'!$F$28,0,10*ROW('Water Data'!F6)))</f>
        <v/>
      </c>
      <c r="CA12" s="277" t="str">
        <f ca="true">+IF(OFFSET('Water Data'!$F$29,0,10*ROW('Water Data'!F6))="","",OFFSET('Water Data'!$F$29,0,10*ROW('Water Data'!F6)))</f>
        <v/>
      </c>
      <c r="CB12" s="277" t="str">
        <f ca="true">+IF(OFFSET('Water Data'!$G$27,0,10*ROW('Water Data'!G6))="","",OFFSET('Water Data'!$G$27,0,10*ROW('Water Data'!G6)))</f>
        <v>Yes</v>
      </c>
      <c r="CC12" s="277" t="str">
        <f ca="true">+IF(OFFSET('Water Data'!$G$28,0,10*ROW('Water Data'!G6))="","",OFFSET('Water Data'!$G$28,0,10*ROW('Water Data'!G6)))</f>
        <v/>
      </c>
      <c r="CD12" s="277" t="str">
        <f ca="true">+IF(OFFSET('Water Data'!$G$29,0,10*ROW('Water Data'!G6))="","",OFFSET('Water Data'!$G$29,0,10*ROW('Water Data'!G6)))</f>
        <v/>
      </c>
      <c r="CE12" s="277" t="str">
        <f ca="true">+IF(OFFSET('Water Data'!$H$27,0,10*ROW('Water Data'!H6))="","",OFFSET('Water Data'!$H$27,0,10*ROW('Water Data'!H6)))</f>
        <v>Yes</v>
      </c>
      <c r="CF12" s="277" t="str">
        <f ca="true">+IF(OFFSET('Water Data'!$H$28,0,10*ROW('Water Data'!H6))="","",OFFSET('Water Data'!$H$28,0,10*ROW('Water Data'!H6)))</f>
        <v/>
      </c>
      <c r="CG12" s="277" t="str">
        <f ca="true">+IF(OFFSET('Water Data'!$H$29,0,10*ROW('Water Data'!H6))="","",OFFSET('Water Data'!$H$29,0,10*ROW('Water Data'!H6)))</f>
        <v/>
      </c>
      <c r="CH12" s="277" t="str">
        <f ca="true">+IF(OFFSET('Water Data'!$I$27,0,10*ROW('Water Data'!I6))="","",OFFSET('Water Data'!$I$27,0,10*ROW('Water Data'!I6)))</f>
        <v>Yes</v>
      </c>
      <c r="CI12" s="277" t="str">
        <f ca="true">+IF(OFFSET('Water Data'!$I$28,0,10*ROW('Water Data'!I6))="","",OFFSET('Water Data'!$I$28,0,10*ROW('Water Data'!I6)))</f>
        <v/>
      </c>
      <c r="CJ12" s="277" t="str">
        <f ca="true">+IF(OFFSET('Water Data'!$I$29,0,10*ROW('Water Data'!I6))="","",OFFSET('Water Data'!$I$29,0,10*ROW('Water Data'!I6)))</f>
        <v/>
      </c>
      <c r="CK12" s="277" t="str">
        <f ca="true">+IF(OFFSET('Sanitation Data'!$D$28,0,10*ROW('Sanitation Data'!D6))="","",OFFSET('Sanitation Data'!$D$28,0,10*ROW('Sanitation Data'!D6)))</f>
        <v>Yes</v>
      </c>
      <c r="CL12" s="277" t="str">
        <f ca="true">+IF(OFFSET('Sanitation Data'!$D$29,0,10*ROW('Sanitation Data'!D6))="","",OFFSET('Sanitation Data'!$D$29,0,10*ROW('Sanitation Data'!D6)))</f>
        <v/>
      </c>
      <c r="CM12" s="277" t="str">
        <f ca="true">+IF(OFFSET('Sanitation Data'!$D$30,0,10*ROW('Sanitation Data'!D6))="","",OFFSET('Sanitation Data'!$D$30,0,10*ROW('Sanitation Data'!D6)))</f>
        <v/>
      </c>
      <c r="CN12" s="277" t="str">
        <f ca="true">+IF(OFFSET('Sanitation Data'!$D$31,0,10*ROW('Sanitation Data'!D6))="","",OFFSET('Sanitation Data'!$D$31,0,10*ROW('Sanitation Data'!D6)))</f>
        <v/>
      </c>
      <c r="CO12" s="277" t="str">
        <f ca="true">+IF(OFFSET('Sanitation Data'!$D$32,0,10*ROW('Sanitation Data'!D6))="","",OFFSET('Sanitation Data'!$D$32,0,10*ROW('Sanitation Data'!D6)))</f>
        <v/>
      </c>
      <c r="CP12" s="277" t="str">
        <f ca="true">+IF(OFFSET('Sanitation Data'!$E$28,0,10*ROW('Sanitation Data'!E6))="","",OFFSET('Sanitation Data'!$E$28,0,10*ROW('Sanitation Data'!E6)))</f>
        <v/>
      </c>
      <c r="CQ12" s="277" t="str">
        <f ca="true">+IF(OFFSET('Sanitation Data'!$E$29,0,10*ROW('Sanitation Data'!E6))="","",OFFSET('Sanitation Data'!$E$29,0,10*ROW('Sanitation Data'!E6)))</f>
        <v/>
      </c>
      <c r="CR12" s="277" t="str">
        <f ca="true">+IF(OFFSET('Sanitation Data'!$E$30,0,10*ROW('Sanitation Data'!E6))="","",OFFSET('Sanitation Data'!$E$30,0,10*ROW('Sanitation Data'!E6)))</f>
        <v/>
      </c>
      <c r="CS12" s="277" t="str">
        <f ca="true">+IF(OFFSET('Sanitation Data'!$E$31,0,10*ROW('Sanitation Data'!E6))="","",OFFSET('Sanitation Data'!$E$31,0,10*ROW('Sanitation Data'!E6)))</f>
        <v/>
      </c>
      <c r="CT12" s="277" t="str">
        <f ca="true">+IF(OFFSET('Sanitation Data'!$E$32,0,10*ROW('Sanitation Data'!E6))="","",OFFSET('Sanitation Data'!$E$32,0,10*ROW('Sanitation Data'!E6)))</f>
        <v/>
      </c>
      <c r="CU12" s="277" t="str">
        <f ca="true">+IF(OFFSET('Sanitation Data'!$F$28,0,10*ROW('Sanitation Data'!F6))="","",OFFSET('Sanitation Data'!$F$28,0,10*ROW('Sanitation Data'!F6)))</f>
        <v/>
      </c>
      <c r="CV12" s="277" t="str">
        <f ca="true">+IF(OFFSET('Sanitation Data'!$F$29,0,10*ROW('Sanitation Data'!F6))="","",OFFSET('Sanitation Data'!$F$29,0,10*ROW('Sanitation Data'!F6)))</f>
        <v/>
      </c>
      <c r="CW12" s="277" t="str">
        <f ca="true">+IF(OFFSET('Sanitation Data'!$F$30,0,10*ROW('Sanitation Data'!F6))="","",OFFSET('Sanitation Data'!$F$30,0,10*ROW('Sanitation Data'!F6)))</f>
        <v/>
      </c>
      <c r="CX12" s="277" t="str">
        <f ca="true">+IF(OFFSET('Sanitation Data'!$F$31,0,10*ROW('Sanitation Data'!F6))="","",OFFSET('Sanitation Data'!$F$31,0,10*ROW('Sanitation Data'!F6)))</f>
        <v/>
      </c>
      <c r="CY12" s="277" t="str">
        <f ca="true">+IF(OFFSET('Sanitation Data'!$F$32,0,10*ROW('Sanitation Data'!F6))="","",OFFSET('Sanitation Data'!$F$32,0,10*ROW('Sanitation Data'!F6)))</f>
        <v/>
      </c>
      <c r="CZ12" s="277" t="str">
        <f ca="true">+IF(OFFSET('Sanitation Data'!$G$28,0,10*ROW('Sanitation Data'!G6))="","",OFFSET('Sanitation Data'!$G$28,0,10*ROW('Sanitation Data'!G6)))</f>
        <v>Yes</v>
      </c>
      <c r="DA12" s="277" t="str">
        <f ca="true">+IF(OFFSET('Sanitation Data'!$G$29,0,10*ROW('Sanitation Data'!G6))="","",OFFSET('Sanitation Data'!$G$29,0,10*ROW('Sanitation Data'!G6)))</f>
        <v/>
      </c>
      <c r="DB12" s="277" t="str">
        <f ca="true">+IF(OFFSET('Sanitation Data'!$G$30,0,10*ROW('Sanitation Data'!G6))="","",OFFSET('Sanitation Data'!$G$30,0,10*ROW('Sanitation Data'!G6)))</f>
        <v/>
      </c>
      <c r="DC12" s="277" t="str">
        <f ca="true">+IF(OFFSET('Sanitation Data'!$G$31,0,10*ROW('Sanitation Data'!G6))="","",OFFSET('Sanitation Data'!$G$31,0,10*ROW('Sanitation Data'!G6)))</f>
        <v/>
      </c>
      <c r="DD12" s="277" t="str">
        <f ca="true">+IF(OFFSET('Sanitation Data'!$G$32,0,10*ROW('Sanitation Data'!G6))="","",OFFSET('Sanitation Data'!$G$32,0,10*ROW('Sanitation Data'!G6)))</f>
        <v/>
      </c>
      <c r="DE12" s="277" t="str">
        <f ca="true">+IF(OFFSET('Sanitation Data'!$H$28,0,10*ROW('Sanitation Data'!H6))="","",OFFSET('Sanitation Data'!$H$28,0,10*ROW('Sanitation Data'!H6)))</f>
        <v>Yes</v>
      </c>
      <c r="DF12" s="277" t="str">
        <f ca="true">+IF(OFFSET('Sanitation Data'!$H$29,0,10*ROW('Sanitation Data'!H6))="","",OFFSET('Sanitation Data'!$H$29,0,10*ROW('Sanitation Data'!H6)))</f>
        <v>Yes</v>
      </c>
      <c r="DG12" s="277" t="str">
        <f ca="true">+IF(OFFSET('Sanitation Data'!$H$30,0,10*ROW('Sanitation Data'!H6))="","",OFFSET('Sanitation Data'!$H$30,0,10*ROW('Sanitation Data'!H6)))</f>
        <v/>
      </c>
      <c r="DH12" s="277" t="str">
        <f ca="true">+IF(OFFSET('Sanitation Data'!$H$31,0,10*ROW('Sanitation Data'!H6))="","",OFFSET('Sanitation Data'!$H$31,0,10*ROW('Sanitation Data'!H6)))</f>
        <v>No</v>
      </c>
      <c r="DI12" s="277" t="str">
        <f ca="true">+IF(OFFSET('Sanitation Data'!$H$32,0,10*ROW('Sanitation Data'!H6))="","",OFFSET('Sanitation Data'!$H$32,0,10*ROW('Sanitation Data'!H6)))</f>
        <v/>
      </c>
      <c r="DJ12" s="277" t="str">
        <f ca="true">+IF(OFFSET('Sanitation Data'!$I$28,0,10*ROW('Sanitation Data'!I6))="","",OFFSET('Sanitation Data'!$I$28,0,10*ROW('Sanitation Data'!I6)))</f>
        <v>Yes</v>
      </c>
      <c r="DK12" s="277" t="str">
        <f ca="true">+IF(OFFSET('Sanitation Data'!$I$29,0,10*ROW('Sanitation Data'!I6))="","",OFFSET('Sanitation Data'!$I$29,0,10*ROW('Sanitation Data'!I6)))</f>
        <v/>
      </c>
      <c r="DL12" s="277" t="str">
        <f ca="true">+IF(OFFSET('Sanitation Data'!$I$30,0,10*ROW('Sanitation Data'!I6))="","",OFFSET('Sanitation Data'!$I$30,0,10*ROW('Sanitation Data'!I6)))</f>
        <v/>
      </c>
      <c r="DM12" s="277" t="str">
        <f ca="true">+IF(OFFSET('Sanitation Data'!$I$31,0,10*ROW('Sanitation Data'!I6))="","",OFFSET('Sanitation Data'!$I$31,0,10*ROW('Sanitation Data'!I6)))</f>
        <v/>
      </c>
      <c r="DN12" s="277" t="str">
        <f ca="true">+IF(OFFSET('Sanitation Data'!$I$32,0,10*ROW('Sanitation Data'!I6))="","",OFFSET('Sanitation Data'!$I$32,0,10*ROW('Sanitation Data'!I6)))</f>
        <v/>
      </c>
      <c r="DO12" s="277" t="str">
        <f ca="true">+IF(OFFSET('Hygiene Data'!$D$11,0,10*ROW('Hygiene Data'!D6))="","",OFFSET('Hygiene Data'!$D$11,0,10*ROW('Hygiene Data'!D6)))</f>
        <v/>
      </c>
      <c r="DP12" s="277" t="str">
        <f ca="true">+IF(OFFSET('Hygiene Data'!$D$12,0,10*ROW('Hygiene Data'!D6))="","",OFFSET('Hygiene Data'!$D$12,0,10*ROW('Hygiene Data'!D6)))</f>
        <v/>
      </c>
      <c r="DQ12" s="277" t="str">
        <f ca="true">+IF(OFFSET('Hygiene Data'!$D$13,0,10*ROW('Hygiene Data'!D6))="","",OFFSET('Hygiene Data'!$D$13,0,10*ROW('Hygiene Data'!D6)))</f>
        <v/>
      </c>
      <c r="DR12" s="277" t="str">
        <f ca="true">+IF(OFFSET('Hygiene Data'!$E$11,0,10*ROW('Hygiene Data'!E6))="","",OFFSET('Hygiene Data'!$E$11,0,10*ROW('Hygiene Data'!E6)))</f>
        <v/>
      </c>
      <c r="DS12" s="277" t="str">
        <f ca="true">+IF(OFFSET('Hygiene Data'!$E$12,0,10*ROW('Hygiene Data'!E6))="","",OFFSET('Hygiene Data'!$E$12,0,10*ROW('Hygiene Data'!E6)))</f>
        <v/>
      </c>
      <c r="DT12" s="277" t="str">
        <f ca="true">+IF(OFFSET('Hygiene Data'!$E$13,0,10*ROW('Hygiene Data'!E6))="","",OFFSET('Hygiene Data'!$E$13,0,10*ROW('Hygiene Data'!E6)))</f>
        <v/>
      </c>
      <c r="DU12" s="277" t="str">
        <f ca="true">+IF(OFFSET('Hygiene Data'!$F$11,0,10*ROW('Hygiene Data'!F6))="","",OFFSET('Hygiene Data'!$F$11,0,10*ROW('Hygiene Data'!F6)))</f>
        <v/>
      </c>
      <c r="DV12" s="277" t="str">
        <f ca="true">+IF(OFFSET('Hygiene Data'!$F$12,0,10*ROW('Hygiene Data'!F6))="","",OFFSET('Hygiene Data'!$F$12,0,10*ROW('Hygiene Data'!F6)))</f>
        <v/>
      </c>
      <c r="DW12" s="277" t="str">
        <f ca="true">+IF(OFFSET('Hygiene Data'!$F$13,0,10*ROW('Hygiene Data'!F6))="","",OFFSET('Hygiene Data'!$F$13,0,10*ROW('Hygiene Data'!F6)))</f>
        <v/>
      </c>
      <c r="DX12" s="277" t="str">
        <f ca="true">+IF(OFFSET('Hygiene Data'!$G$11,0,10*ROW('Hygiene Data'!G6))="","",OFFSET('Hygiene Data'!$G$11,0,10*ROW('Hygiene Data'!G6)))</f>
        <v/>
      </c>
      <c r="DY12" s="277" t="str">
        <f ca="true">+IF(OFFSET('Hygiene Data'!$G$12,0,10*ROW('Hygiene Data'!G6))="","",OFFSET('Hygiene Data'!$G$12,0,10*ROW('Hygiene Data'!G6)))</f>
        <v/>
      </c>
      <c r="DZ12" s="277" t="str">
        <f ca="true">+IF(OFFSET('Hygiene Data'!$G$13,0,10*ROW('Hygiene Data'!G6))="","",OFFSET('Hygiene Data'!$G$13,0,10*ROW('Hygiene Data'!G6)))</f>
        <v/>
      </c>
      <c r="EA12" s="277" t="str">
        <f ca="true">+IF(OFFSET('Hygiene Data'!$H$11,0,10*ROW('Hygiene Data'!H6))="","",OFFSET('Hygiene Data'!$H$11,0,10*ROW('Hygiene Data'!H6)))</f>
        <v/>
      </c>
      <c r="EB12" s="277" t="str">
        <f ca="true">+IF(OFFSET('Hygiene Data'!$H$12,0,10*ROW('Hygiene Data'!H6))="","",OFFSET('Hygiene Data'!$H$12,0,10*ROW('Hygiene Data'!H6)))</f>
        <v/>
      </c>
      <c r="EC12" s="277" t="str">
        <f ca="true">+IF(OFFSET('Hygiene Data'!$H$13,0,10*ROW('Hygiene Data'!H6))="","",OFFSET('Hygiene Data'!$H$13,0,10*ROW('Hygiene Data'!H6)))</f>
        <v/>
      </c>
      <c r="ED12" s="277" t="str">
        <f ca="true">+IF(OFFSET('Hygiene Data'!$I$11,0,10*ROW('Hygiene Data'!I6))="","",OFFSET('Hygiene Data'!$I$11,0,10*ROW('Hygiene Data'!I6)))</f>
        <v/>
      </c>
      <c r="EE12" s="277" t="str">
        <f ca="true">+IF(OFFSET('Hygiene Data'!$I$12,0,10*ROW('Hygiene Data'!I6))="","",OFFSET('Hygiene Data'!$I$12,0,10*ROW('Hygiene Data'!I6)))</f>
        <v/>
      </c>
      <c r="EF12" s="277"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2"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7"/>
      <c r="BS13" s="277" t="str">
        <f ca="true">+IF(OFFSET('Water Data'!$D$27,0,10*ROW('Water Data'!D7))="","",OFFSET('Water Data'!$D$27,0,10*ROW('Water Data'!D7)))</f>
        <v/>
      </c>
      <c r="BT13" s="277" t="str">
        <f ca="true">+IF(OFFSET('Water Data'!$D$28,0,10*ROW('Water Data'!D7))="","",OFFSET('Water Data'!$D$28,0,10*ROW('Water Data'!D7)))</f>
        <v/>
      </c>
      <c r="BU13" s="277" t="str">
        <f ca="true">+IF(OFFSET('Water Data'!$D$29,0,10*ROW('Water Data'!D7))="","",OFFSET('Water Data'!$D$29,0,10*ROW('Water Data'!D7)))</f>
        <v/>
      </c>
      <c r="BV13" s="277" t="str">
        <f ca="true">+IF(OFFSET('Water Data'!$E$27,0,10*ROW('Water Data'!E7))="","",OFFSET('Water Data'!$E$27,0,10*ROW('Water Data'!E7)))</f>
        <v/>
      </c>
      <c r="BW13" s="277" t="str">
        <f ca="true">+IF(OFFSET('Water Data'!$E$28,0,10*ROW('Water Data'!E7))="","",OFFSET('Water Data'!$E$28,0,10*ROW('Water Data'!E7)))</f>
        <v/>
      </c>
      <c r="BX13" s="277" t="str">
        <f ca="true">+IF(OFFSET('Water Data'!$E$29,0,10*ROW('Water Data'!E7))="","",OFFSET('Water Data'!$E$29,0,10*ROW('Water Data'!E7)))</f>
        <v/>
      </c>
      <c r="BY13" s="277" t="str">
        <f ca="true">+IF(OFFSET('Water Data'!$F$27,0,10*ROW('Water Data'!F7))="","",OFFSET('Water Data'!$F$27,0,10*ROW('Water Data'!F7)))</f>
        <v/>
      </c>
      <c r="BZ13" s="277" t="str">
        <f ca="true">+IF(OFFSET('Water Data'!$F$28,0,10*ROW('Water Data'!F7))="","",OFFSET('Water Data'!$F$28,0,10*ROW('Water Data'!F7)))</f>
        <v/>
      </c>
      <c r="CA13" s="277" t="str">
        <f ca="true">+IF(OFFSET('Water Data'!$F$29,0,10*ROW('Water Data'!F7))="","",OFFSET('Water Data'!$F$29,0,10*ROW('Water Data'!F7)))</f>
        <v/>
      </c>
      <c r="CB13" s="277" t="str">
        <f ca="true">+IF(OFFSET('Water Data'!$G$27,0,10*ROW('Water Data'!G7))="","",OFFSET('Water Data'!$G$27,0,10*ROW('Water Data'!G7)))</f>
        <v/>
      </c>
      <c r="CC13" s="277" t="str">
        <f ca="true">+IF(OFFSET('Water Data'!$G$28,0,10*ROW('Water Data'!G7))="","",OFFSET('Water Data'!$G$28,0,10*ROW('Water Data'!G7)))</f>
        <v/>
      </c>
      <c r="CD13" s="277" t="str">
        <f ca="true">+IF(OFFSET('Water Data'!$G$29,0,10*ROW('Water Data'!G7))="","",OFFSET('Water Data'!$G$29,0,10*ROW('Water Data'!G7)))</f>
        <v/>
      </c>
      <c r="CE13" s="277" t="str">
        <f ca="true">+IF(OFFSET('Water Data'!$H$27,0,10*ROW('Water Data'!H7))="","",OFFSET('Water Data'!$H$27,0,10*ROW('Water Data'!H7)))</f>
        <v/>
      </c>
      <c r="CF13" s="277" t="str">
        <f ca="true">+IF(OFFSET('Water Data'!$H$28,0,10*ROW('Water Data'!H7))="","",OFFSET('Water Data'!$H$28,0,10*ROW('Water Data'!H7)))</f>
        <v/>
      </c>
      <c r="CG13" s="277" t="str">
        <f ca="true">+IF(OFFSET('Water Data'!$H$29,0,10*ROW('Water Data'!H7))="","",OFFSET('Water Data'!$H$29,0,10*ROW('Water Data'!H7)))</f>
        <v/>
      </c>
      <c r="CH13" s="277" t="str">
        <f ca="true">+IF(OFFSET('Water Data'!$I$27,0,10*ROW('Water Data'!I7))="","",OFFSET('Water Data'!$I$27,0,10*ROW('Water Data'!I7)))</f>
        <v/>
      </c>
      <c r="CI13" s="277" t="str">
        <f ca="true">+IF(OFFSET('Water Data'!$I$28,0,10*ROW('Water Data'!I7))="","",OFFSET('Water Data'!$I$28,0,10*ROW('Water Data'!I7)))</f>
        <v/>
      </c>
      <c r="CJ13" s="277" t="str">
        <f ca="true">+IF(OFFSET('Water Data'!$I$29,0,10*ROW('Water Data'!I7))="","",OFFSET('Water Data'!$I$29,0,10*ROW('Water Data'!I7)))</f>
        <v/>
      </c>
      <c r="CK13" s="277" t="str">
        <f ca="true">+IF(OFFSET('Sanitation Data'!$D$28,0,10*ROW('Sanitation Data'!D7))="","",OFFSET('Sanitation Data'!$D$28,0,10*ROW('Sanitation Data'!D7)))</f>
        <v/>
      </c>
      <c r="CL13" s="277" t="str">
        <f ca="true">+IF(OFFSET('Sanitation Data'!$D$29,0,10*ROW('Sanitation Data'!D7))="","",OFFSET('Sanitation Data'!$D$29,0,10*ROW('Sanitation Data'!D7)))</f>
        <v/>
      </c>
      <c r="CM13" s="277" t="str">
        <f ca="true">+IF(OFFSET('Sanitation Data'!$D$30,0,10*ROW('Sanitation Data'!D7))="","",OFFSET('Sanitation Data'!$D$30,0,10*ROW('Sanitation Data'!D7)))</f>
        <v/>
      </c>
      <c r="CN13" s="277" t="str">
        <f ca="true">+IF(OFFSET('Sanitation Data'!$D$31,0,10*ROW('Sanitation Data'!D7))="","",OFFSET('Sanitation Data'!$D$31,0,10*ROW('Sanitation Data'!D7)))</f>
        <v/>
      </c>
      <c r="CO13" s="277" t="str">
        <f ca="true">+IF(OFFSET('Sanitation Data'!$D$32,0,10*ROW('Sanitation Data'!D7))="","",OFFSET('Sanitation Data'!$D$32,0,10*ROW('Sanitation Data'!D7)))</f>
        <v/>
      </c>
      <c r="CP13" s="277" t="str">
        <f ca="true">+IF(OFFSET('Sanitation Data'!$E$28,0,10*ROW('Sanitation Data'!E7))="","",OFFSET('Sanitation Data'!$E$28,0,10*ROW('Sanitation Data'!E7)))</f>
        <v/>
      </c>
      <c r="CQ13" s="277" t="str">
        <f ca="true">+IF(OFFSET('Sanitation Data'!$E$29,0,10*ROW('Sanitation Data'!E7))="","",OFFSET('Sanitation Data'!$E$29,0,10*ROW('Sanitation Data'!E7)))</f>
        <v/>
      </c>
      <c r="CR13" s="277" t="str">
        <f ca="true">+IF(OFFSET('Sanitation Data'!$E$30,0,10*ROW('Sanitation Data'!E7))="","",OFFSET('Sanitation Data'!$E$30,0,10*ROW('Sanitation Data'!E7)))</f>
        <v/>
      </c>
      <c r="CS13" s="277" t="str">
        <f ca="true">+IF(OFFSET('Sanitation Data'!$E$31,0,10*ROW('Sanitation Data'!E7))="","",OFFSET('Sanitation Data'!$E$31,0,10*ROW('Sanitation Data'!E7)))</f>
        <v/>
      </c>
      <c r="CT13" s="277" t="str">
        <f ca="true">+IF(OFFSET('Sanitation Data'!$E$32,0,10*ROW('Sanitation Data'!E7))="","",OFFSET('Sanitation Data'!$E$32,0,10*ROW('Sanitation Data'!E7)))</f>
        <v/>
      </c>
      <c r="CU13" s="277" t="str">
        <f ca="true">+IF(OFFSET('Sanitation Data'!$F$28,0,10*ROW('Sanitation Data'!F7))="","",OFFSET('Sanitation Data'!$F$28,0,10*ROW('Sanitation Data'!F7)))</f>
        <v/>
      </c>
      <c r="CV13" s="277" t="str">
        <f ca="true">+IF(OFFSET('Sanitation Data'!$F$29,0,10*ROW('Sanitation Data'!F7))="","",OFFSET('Sanitation Data'!$F$29,0,10*ROW('Sanitation Data'!F7)))</f>
        <v/>
      </c>
      <c r="CW13" s="277" t="str">
        <f ca="true">+IF(OFFSET('Sanitation Data'!$F$30,0,10*ROW('Sanitation Data'!F7))="","",OFFSET('Sanitation Data'!$F$30,0,10*ROW('Sanitation Data'!F7)))</f>
        <v/>
      </c>
      <c r="CX13" s="277" t="str">
        <f ca="true">+IF(OFFSET('Sanitation Data'!$F$31,0,10*ROW('Sanitation Data'!F7))="","",OFFSET('Sanitation Data'!$F$31,0,10*ROW('Sanitation Data'!F7)))</f>
        <v/>
      </c>
      <c r="CY13" s="277" t="str">
        <f ca="true">+IF(OFFSET('Sanitation Data'!$F$32,0,10*ROW('Sanitation Data'!F7))="","",OFFSET('Sanitation Data'!$F$32,0,10*ROW('Sanitation Data'!F7)))</f>
        <v/>
      </c>
      <c r="CZ13" s="277" t="str">
        <f ca="true">+IF(OFFSET('Sanitation Data'!$G$28,0,10*ROW('Sanitation Data'!G7))="","",OFFSET('Sanitation Data'!$G$28,0,10*ROW('Sanitation Data'!G7)))</f>
        <v/>
      </c>
      <c r="DA13" s="277" t="str">
        <f ca="true">+IF(OFFSET('Sanitation Data'!$G$29,0,10*ROW('Sanitation Data'!G7))="","",OFFSET('Sanitation Data'!$G$29,0,10*ROW('Sanitation Data'!G7)))</f>
        <v/>
      </c>
      <c r="DB13" s="277" t="str">
        <f ca="true">+IF(OFFSET('Sanitation Data'!$G$30,0,10*ROW('Sanitation Data'!G7))="","",OFFSET('Sanitation Data'!$G$30,0,10*ROW('Sanitation Data'!G7)))</f>
        <v/>
      </c>
      <c r="DC13" s="277" t="str">
        <f ca="true">+IF(OFFSET('Sanitation Data'!$G$31,0,10*ROW('Sanitation Data'!G7))="","",OFFSET('Sanitation Data'!$G$31,0,10*ROW('Sanitation Data'!G7)))</f>
        <v/>
      </c>
      <c r="DD13" s="277" t="str">
        <f ca="true">+IF(OFFSET('Sanitation Data'!$G$32,0,10*ROW('Sanitation Data'!G7))="","",OFFSET('Sanitation Data'!$G$32,0,10*ROW('Sanitation Data'!G7)))</f>
        <v/>
      </c>
      <c r="DE13" s="277" t="str">
        <f ca="true">+IF(OFFSET('Sanitation Data'!$H$28,0,10*ROW('Sanitation Data'!H7))="","",OFFSET('Sanitation Data'!$H$28,0,10*ROW('Sanitation Data'!H7)))</f>
        <v/>
      </c>
      <c r="DF13" s="277" t="str">
        <f ca="true">+IF(OFFSET('Sanitation Data'!$H$29,0,10*ROW('Sanitation Data'!H7))="","",OFFSET('Sanitation Data'!$H$29,0,10*ROW('Sanitation Data'!H7)))</f>
        <v/>
      </c>
      <c r="DG13" s="277" t="str">
        <f ca="true">+IF(OFFSET('Sanitation Data'!$H$30,0,10*ROW('Sanitation Data'!H7))="","",OFFSET('Sanitation Data'!$H$30,0,10*ROW('Sanitation Data'!H7)))</f>
        <v/>
      </c>
      <c r="DH13" s="277" t="str">
        <f ca="true">+IF(OFFSET('Sanitation Data'!$H$31,0,10*ROW('Sanitation Data'!H7))="","",OFFSET('Sanitation Data'!$H$31,0,10*ROW('Sanitation Data'!H7)))</f>
        <v/>
      </c>
      <c r="DI13" s="277" t="str">
        <f ca="true">+IF(OFFSET('Sanitation Data'!$H$32,0,10*ROW('Sanitation Data'!H7))="","",OFFSET('Sanitation Data'!$H$32,0,10*ROW('Sanitation Data'!H7)))</f>
        <v/>
      </c>
      <c r="DJ13" s="277" t="str">
        <f ca="true">+IF(OFFSET('Sanitation Data'!$I$28,0,10*ROW('Sanitation Data'!I7))="","",OFFSET('Sanitation Data'!$I$28,0,10*ROW('Sanitation Data'!I7)))</f>
        <v/>
      </c>
      <c r="DK13" s="277" t="str">
        <f ca="true">+IF(OFFSET('Sanitation Data'!$I$29,0,10*ROW('Sanitation Data'!I7))="","",OFFSET('Sanitation Data'!$I$29,0,10*ROW('Sanitation Data'!I7)))</f>
        <v/>
      </c>
      <c r="DL13" s="277" t="str">
        <f ca="true">+IF(OFFSET('Sanitation Data'!$I$30,0,10*ROW('Sanitation Data'!I7))="","",OFFSET('Sanitation Data'!$I$30,0,10*ROW('Sanitation Data'!I7)))</f>
        <v/>
      </c>
      <c r="DM13" s="277" t="str">
        <f ca="true">+IF(OFFSET('Sanitation Data'!$I$31,0,10*ROW('Sanitation Data'!I7))="","",OFFSET('Sanitation Data'!$I$31,0,10*ROW('Sanitation Data'!I7)))</f>
        <v/>
      </c>
      <c r="DN13" s="277" t="str">
        <f ca="true">+IF(OFFSET('Sanitation Data'!$I$32,0,10*ROW('Sanitation Data'!I7))="","",OFFSET('Sanitation Data'!$I$32,0,10*ROW('Sanitation Data'!I7)))</f>
        <v/>
      </c>
      <c r="DO13" s="277" t="str">
        <f ca="true">+IF(OFFSET('Hygiene Data'!$D$11,0,10*ROW('Hygiene Data'!D7))="","",OFFSET('Hygiene Data'!$D$11,0,10*ROW('Hygiene Data'!D7)))</f>
        <v/>
      </c>
      <c r="DP13" s="277" t="str">
        <f ca="true">+IF(OFFSET('Hygiene Data'!$D$12,0,10*ROW('Hygiene Data'!D7))="","",OFFSET('Hygiene Data'!$D$12,0,10*ROW('Hygiene Data'!D7)))</f>
        <v/>
      </c>
      <c r="DQ13" s="277" t="str">
        <f ca="true">+IF(OFFSET('Hygiene Data'!$D$13,0,10*ROW('Hygiene Data'!D7))="","",OFFSET('Hygiene Data'!$D$13,0,10*ROW('Hygiene Data'!D7)))</f>
        <v/>
      </c>
      <c r="DR13" s="277" t="str">
        <f ca="true">+IF(OFFSET('Hygiene Data'!$E$11,0,10*ROW('Hygiene Data'!E7))="","",OFFSET('Hygiene Data'!$E$11,0,10*ROW('Hygiene Data'!E7)))</f>
        <v/>
      </c>
      <c r="DS13" s="277" t="str">
        <f ca="true">+IF(OFFSET('Hygiene Data'!$E$12,0,10*ROW('Hygiene Data'!E7))="","",OFFSET('Hygiene Data'!$E$12,0,10*ROW('Hygiene Data'!E7)))</f>
        <v/>
      </c>
      <c r="DT13" s="277" t="str">
        <f ca="true">+IF(OFFSET('Hygiene Data'!$E$13,0,10*ROW('Hygiene Data'!E7))="","",OFFSET('Hygiene Data'!$E$13,0,10*ROW('Hygiene Data'!E7)))</f>
        <v/>
      </c>
      <c r="DU13" s="277" t="str">
        <f ca="true">+IF(OFFSET('Hygiene Data'!$F$11,0,10*ROW('Hygiene Data'!F7))="","",OFFSET('Hygiene Data'!$F$11,0,10*ROW('Hygiene Data'!F7)))</f>
        <v/>
      </c>
      <c r="DV13" s="277" t="str">
        <f ca="true">+IF(OFFSET('Hygiene Data'!$F$12,0,10*ROW('Hygiene Data'!F7))="","",OFFSET('Hygiene Data'!$F$12,0,10*ROW('Hygiene Data'!F7)))</f>
        <v/>
      </c>
      <c r="DW13" s="277" t="str">
        <f ca="true">+IF(OFFSET('Hygiene Data'!$F$13,0,10*ROW('Hygiene Data'!F7))="","",OFFSET('Hygiene Data'!$F$13,0,10*ROW('Hygiene Data'!F7)))</f>
        <v/>
      </c>
      <c r="DX13" s="277" t="str">
        <f ca="true">+IF(OFFSET('Hygiene Data'!$G$11,0,10*ROW('Hygiene Data'!G7))="","",OFFSET('Hygiene Data'!$G$11,0,10*ROW('Hygiene Data'!G7)))</f>
        <v/>
      </c>
      <c r="DY13" s="277" t="str">
        <f ca="true">+IF(OFFSET('Hygiene Data'!$G$12,0,10*ROW('Hygiene Data'!G7))="","",OFFSET('Hygiene Data'!$G$12,0,10*ROW('Hygiene Data'!G7)))</f>
        <v/>
      </c>
      <c r="DZ13" s="277" t="str">
        <f ca="true">+IF(OFFSET('Hygiene Data'!$G$13,0,10*ROW('Hygiene Data'!G7))="","",OFFSET('Hygiene Data'!$G$13,0,10*ROW('Hygiene Data'!G7)))</f>
        <v/>
      </c>
      <c r="EA13" s="277" t="str">
        <f ca="true">+IF(OFFSET('Hygiene Data'!$H$11,0,10*ROW('Hygiene Data'!H7))="","",OFFSET('Hygiene Data'!$H$11,0,10*ROW('Hygiene Data'!H7)))</f>
        <v/>
      </c>
      <c r="EB13" s="277" t="str">
        <f ca="true">+IF(OFFSET('Hygiene Data'!$H$12,0,10*ROW('Hygiene Data'!H7))="","",OFFSET('Hygiene Data'!$H$12,0,10*ROW('Hygiene Data'!H7)))</f>
        <v/>
      </c>
      <c r="EC13" s="277" t="str">
        <f ca="true">+IF(OFFSET('Hygiene Data'!$H$13,0,10*ROW('Hygiene Data'!H7))="","",OFFSET('Hygiene Data'!$H$13,0,10*ROW('Hygiene Data'!H7)))</f>
        <v/>
      </c>
      <c r="ED13" s="277" t="str">
        <f ca="true">+IF(OFFSET('Hygiene Data'!$I$11,0,10*ROW('Hygiene Data'!I7))="","",OFFSET('Hygiene Data'!$I$11,0,10*ROW('Hygiene Data'!I7)))</f>
        <v/>
      </c>
      <c r="EE13" s="277" t="str">
        <f ca="true">+IF(OFFSET('Hygiene Data'!$I$12,0,10*ROW('Hygiene Data'!I7))="","",OFFSET('Hygiene Data'!$I$12,0,10*ROW('Hygiene Data'!I7)))</f>
        <v/>
      </c>
      <c r="EF13" s="277"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2"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7"/>
      <c r="BS14" s="277" t="str">
        <f ca="true">+IF(OFFSET('Water Data'!$D$27,0,10*ROW('Water Data'!D8))="","",OFFSET('Water Data'!$D$27,0,10*ROW('Water Data'!D8)))</f>
        <v/>
      </c>
      <c r="BT14" s="277" t="str">
        <f ca="true">+IF(OFFSET('Water Data'!$D$28,0,10*ROW('Water Data'!D8))="","",OFFSET('Water Data'!$D$28,0,10*ROW('Water Data'!D8)))</f>
        <v/>
      </c>
      <c r="BU14" s="277" t="str">
        <f ca="true">+IF(OFFSET('Water Data'!$D$29,0,10*ROW('Water Data'!D8))="","",OFFSET('Water Data'!$D$29,0,10*ROW('Water Data'!D8)))</f>
        <v/>
      </c>
      <c r="BV14" s="277" t="str">
        <f ca="true">+IF(OFFSET('Water Data'!$E$27,0,10*ROW('Water Data'!E8))="","",OFFSET('Water Data'!$E$27,0,10*ROW('Water Data'!E8)))</f>
        <v/>
      </c>
      <c r="BW14" s="277" t="str">
        <f ca="true">+IF(OFFSET('Water Data'!$E$28,0,10*ROW('Water Data'!E8))="","",OFFSET('Water Data'!$E$28,0,10*ROW('Water Data'!E8)))</f>
        <v/>
      </c>
      <c r="BX14" s="277" t="str">
        <f ca="true">+IF(OFFSET('Water Data'!$E$29,0,10*ROW('Water Data'!E8))="","",OFFSET('Water Data'!$E$29,0,10*ROW('Water Data'!E8)))</f>
        <v/>
      </c>
      <c r="BY14" s="277" t="str">
        <f ca="true">+IF(OFFSET('Water Data'!$F$27,0,10*ROW('Water Data'!F8))="","",OFFSET('Water Data'!$F$27,0,10*ROW('Water Data'!F8)))</f>
        <v/>
      </c>
      <c r="BZ14" s="277" t="str">
        <f ca="true">+IF(OFFSET('Water Data'!$F$28,0,10*ROW('Water Data'!F8))="","",OFFSET('Water Data'!$F$28,0,10*ROW('Water Data'!F8)))</f>
        <v/>
      </c>
      <c r="CA14" s="277" t="str">
        <f ca="true">+IF(OFFSET('Water Data'!$F$29,0,10*ROW('Water Data'!F8))="","",OFFSET('Water Data'!$F$29,0,10*ROW('Water Data'!F8)))</f>
        <v/>
      </c>
      <c r="CB14" s="277" t="str">
        <f ca="true">+IF(OFFSET('Water Data'!$G$27,0,10*ROW('Water Data'!G8))="","",OFFSET('Water Data'!$G$27,0,10*ROW('Water Data'!G8)))</f>
        <v/>
      </c>
      <c r="CC14" s="277" t="str">
        <f ca="true">+IF(OFFSET('Water Data'!$G$28,0,10*ROW('Water Data'!G8))="","",OFFSET('Water Data'!$G$28,0,10*ROW('Water Data'!G8)))</f>
        <v/>
      </c>
      <c r="CD14" s="277" t="str">
        <f ca="true">+IF(OFFSET('Water Data'!$G$29,0,10*ROW('Water Data'!G8))="","",OFFSET('Water Data'!$G$29,0,10*ROW('Water Data'!G8)))</f>
        <v/>
      </c>
      <c r="CE14" s="277" t="str">
        <f ca="true">+IF(OFFSET('Water Data'!$H$27,0,10*ROW('Water Data'!H8))="","",OFFSET('Water Data'!$H$27,0,10*ROW('Water Data'!H8)))</f>
        <v/>
      </c>
      <c r="CF14" s="277" t="str">
        <f ca="true">+IF(OFFSET('Water Data'!$H$28,0,10*ROW('Water Data'!H8))="","",OFFSET('Water Data'!$H$28,0,10*ROW('Water Data'!H8)))</f>
        <v/>
      </c>
      <c r="CG14" s="277" t="str">
        <f ca="true">+IF(OFFSET('Water Data'!$H$29,0,10*ROW('Water Data'!H8))="","",OFFSET('Water Data'!$H$29,0,10*ROW('Water Data'!H8)))</f>
        <v/>
      </c>
      <c r="CH14" s="277" t="str">
        <f ca="true">+IF(OFFSET('Water Data'!$I$27,0,10*ROW('Water Data'!I8))="","",OFFSET('Water Data'!$I$27,0,10*ROW('Water Data'!I8)))</f>
        <v/>
      </c>
      <c r="CI14" s="277" t="str">
        <f ca="true">+IF(OFFSET('Water Data'!$I$28,0,10*ROW('Water Data'!I8))="","",OFFSET('Water Data'!$I$28,0,10*ROW('Water Data'!I8)))</f>
        <v/>
      </c>
      <c r="CJ14" s="277" t="str">
        <f ca="true">+IF(OFFSET('Water Data'!$I$29,0,10*ROW('Water Data'!I8))="","",OFFSET('Water Data'!$I$29,0,10*ROW('Water Data'!I8)))</f>
        <v/>
      </c>
      <c r="CK14" s="277" t="str">
        <f ca="true">+IF(OFFSET('Sanitation Data'!$D$28,0,10*ROW('Sanitation Data'!D8))="","",OFFSET('Sanitation Data'!$D$28,0,10*ROW('Sanitation Data'!D8)))</f>
        <v/>
      </c>
      <c r="CL14" s="277" t="str">
        <f ca="true">+IF(OFFSET('Sanitation Data'!$D$29,0,10*ROW('Sanitation Data'!D8))="","",OFFSET('Sanitation Data'!$D$29,0,10*ROW('Sanitation Data'!D8)))</f>
        <v/>
      </c>
      <c r="CM14" s="277" t="str">
        <f ca="true">+IF(OFFSET('Sanitation Data'!$D$30,0,10*ROW('Sanitation Data'!D8))="","",OFFSET('Sanitation Data'!$D$30,0,10*ROW('Sanitation Data'!D8)))</f>
        <v/>
      </c>
      <c r="CN14" s="277" t="str">
        <f ca="true">+IF(OFFSET('Sanitation Data'!$D$31,0,10*ROW('Sanitation Data'!D8))="","",OFFSET('Sanitation Data'!$D$31,0,10*ROW('Sanitation Data'!D8)))</f>
        <v/>
      </c>
      <c r="CO14" s="277" t="str">
        <f ca="true">+IF(OFFSET('Sanitation Data'!$D$32,0,10*ROW('Sanitation Data'!D8))="","",OFFSET('Sanitation Data'!$D$32,0,10*ROW('Sanitation Data'!D8)))</f>
        <v/>
      </c>
      <c r="CP14" s="277" t="str">
        <f ca="true">+IF(OFFSET('Sanitation Data'!$E$28,0,10*ROW('Sanitation Data'!E8))="","",OFFSET('Sanitation Data'!$E$28,0,10*ROW('Sanitation Data'!E8)))</f>
        <v/>
      </c>
      <c r="CQ14" s="277" t="str">
        <f ca="true">+IF(OFFSET('Sanitation Data'!$E$29,0,10*ROW('Sanitation Data'!E8))="","",OFFSET('Sanitation Data'!$E$29,0,10*ROW('Sanitation Data'!E8)))</f>
        <v/>
      </c>
      <c r="CR14" s="277" t="str">
        <f ca="true">+IF(OFFSET('Sanitation Data'!$E$30,0,10*ROW('Sanitation Data'!E8))="","",OFFSET('Sanitation Data'!$E$30,0,10*ROW('Sanitation Data'!E8)))</f>
        <v/>
      </c>
      <c r="CS14" s="277" t="str">
        <f ca="true">+IF(OFFSET('Sanitation Data'!$E$31,0,10*ROW('Sanitation Data'!E8))="","",OFFSET('Sanitation Data'!$E$31,0,10*ROW('Sanitation Data'!E8)))</f>
        <v/>
      </c>
      <c r="CT14" s="277" t="str">
        <f ca="true">+IF(OFFSET('Sanitation Data'!$E$32,0,10*ROW('Sanitation Data'!E8))="","",OFFSET('Sanitation Data'!$E$32,0,10*ROW('Sanitation Data'!E8)))</f>
        <v/>
      </c>
      <c r="CU14" s="277" t="str">
        <f ca="true">+IF(OFFSET('Sanitation Data'!$F$28,0,10*ROW('Sanitation Data'!F8))="","",OFFSET('Sanitation Data'!$F$28,0,10*ROW('Sanitation Data'!F8)))</f>
        <v/>
      </c>
      <c r="CV14" s="277" t="str">
        <f ca="true">+IF(OFFSET('Sanitation Data'!$F$29,0,10*ROW('Sanitation Data'!F8))="","",OFFSET('Sanitation Data'!$F$29,0,10*ROW('Sanitation Data'!F8)))</f>
        <v/>
      </c>
      <c r="CW14" s="277" t="str">
        <f ca="true">+IF(OFFSET('Sanitation Data'!$F$30,0,10*ROW('Sanitation Data'!F8))="","",OFFSET('Sanitation Data'!$F$30,0,10*ROW('Sanitation Data'!F8)))</f>
        <v/>
      </c>
      <c r="CX14" s="277" t="str">
        <f ca="true">+IF(OFFSET('Sanitation Data'!$F$31,0,10*ROW('Sanitation Data'!F8))="","",OFFSET('Sanitation Data'!$F$31,0,10*ROW('Sanitation Data'!F8)))</f>
        <v/>
      </c>
      <c r="CY14" s="277" t="str">
        <f ca="true">+IF(OFFSET('Sanitation Data'!$F$32,0,10*ROW('Sanitation Data'!F8))="","",OFFSET('Sanitation Data'!$F$32,0,10*ROW('Sanitation Data'!F8)))</f>
        <v/>
      </c>
      <c r="CZ14" s="277" t="str">
        <f ca="true">+IF(OFFSET('Sanitation Data'!$G$28,0,10*ROW('Sanitation Data'!G8))="","",OFFSET('Sanitation Data'!$G$28,0,10*ROW('Sanitation Data'!G8)))</f>
        <v/>
      </c>
      <c r="DA14" s="277" t="str">
        <f ca="true">+IF(OFFSET('Sanitation Data'!$G$29,0,10*ROW('Sanitation Data'!G8))="","",OFFSET('Sanitation Data'!$G$29,0,10*ROW('Sanitation Data'!G8)))</f>
        <v/>
      </c>
      <c r="DB14" s="277" t="str">
        <f ca="true">+IF(OFFSET('Sanitation Data'!$G$30,0,10*ROW('Sanitation Data'!G8))="","",OFFSET('Sanitation Data'!$G$30,0,10*ROW('Sanitation Data'!G8)))</f>
        <v/>
      </c>
      <c r="DC14" s="277" t="str">
        <f ca="true">+IF(OFFSET('Sanitation Data'!$G$31,0,10*ROW('Sanitation Data'!G8))="","",OFFSET('Sanitation Data'!$G$31,0,10*ROW('Sanitation Data'!G8)))</f>
        <v/>
      </c>
      <c r="DD14" s="277" t="str">
        <f ca="true">+IF(OFFSET('Sanitation Data'!$G$32,0,10*ROW('Sanitation Data'!G8))="","",OFFSET('Sanitation Data'!$G$32,0,10*ROW('Sanitation Data'!G8)))</f>
        <v/>
      </c>
      <c r="DE14" s="277" t="str">
        <f ca="true">+IF(OFFSET('Sanitation Data'!$H$28,0,10*ROW('Sanitation Data'!H8))="","",OFFSET('Sanitation Data'!$H$28,0,10*ROW('Sanitation Data'!H8)))</f>
        <v/>
      </c>
      <c r="DF14" s="277" t="str">
        <f ca="true">+IF(OFFSET('Sanitation Data'!$H$29,0,10*ROW('Sanitation Data'!H8))="","",OFFSET('Sanitation Data'!$H$29,0,10*ROW('Sanitation Data'!H8)))</f>
        <v/>
      </c>
      <c r="DG14" s="277" t="str">
        <f ca="true">+IF(OFFSET('Sanitation Data'!$H$30,0,10*ROW('Sanitation Data'!H8))="","",OFFSET('Sanitation Data'!$H$30,0,10*ROW('Sanitation Data'!H8)))</f>
        <v/>
      </c>
      <c r="DH14" s="277" t="str">
        <f ca="true">+IF(OFFSET('Sanitation Data'!$H$31,0,10*ROW('Sanitation Data'!H8))="","",OFFSET('Sanitation Data'!$H$31,0,10*ROW('Sanitation Data'!H8)))</f>
        <v/>
      </c>
      <c r="DI14" s="277" t="str">
        <f ca="true">+IF(OFFSET('Sanitation Data'!$H$32,0,10*ROW('Sanitation Data'!H8))="","",OFFSET('Sanitation Data'!$H$32,0,10*ROW('Sanitation Data'!H8)))</f>
        <v/>
      </c>
      <c r="DJ14" s="277" t="str">
        <f ca="true">+IF(OFFSET('Sanitation Data'!$I$28,0,10*ROW('Sanitation Data'!I8))="","",OFFSET('Sanitation Data'!$I$28,0,10*ROW('Sanitation Data'!I8)))</f>
        <v/>
      </c>
      <c r="DK14" s="277" t="str">
        <f ca="true">+IF(OFFSET('Sanitation Data'!$I$29,0,10*ROW('Sanitation Data'!I8))="","",OFFSET('Sanitation Data'!$I$29,0,10*ROW('Sanitation Data'!I8)))</f>
        <v/>
      </c>
      <c r="DL14" s="277" t="str">
        <f ca="true">+IF(OFFSET('Sanitation Data'!$I$30,0,10*ROW('Sanitation Data'!I8))="","",OFFSET('Sanitation Data'!$I$30,0,10*ROW('Sanitation Data'!I8)))</f>
        <v/>
      </c>
      <c r="DM14" s="277" t="str">
        <f ca="true">+IF(OFFSET('Sanitation Data'!$I$31,0,10*ROW('Sanitation Data'!I8))="","",OFFSET('Sanitation Data'!$I$31,0,10*ROW('Sanitation Data'!I8)))</f>
        <v/>
      </c>
      <c r="DN14" s="277" t="str">
        <f ca="true">+IF(OFFSET('Sanitation Data'!$I$32,0,10*ROW('Sanitation Data'!I8))="","",OFFSET('Sanitation Data'!$I$32,0,10*ROW('Sanitation Data'!I8)))</f>
        <v/>
      </c>
      <c r="DO14" s="277" t="str">
        <f ca="true">+IF(OFFSET('Hygiene Data'!$D$11,0,10*ROW('Hygiene Data'!D8))="","",OFFSET('Hygiene Data'!$D$11,0,10*ROW('Hygiene Data'!D8)))</f>
        <v/>
      </c>
      <c r="DP14" s="277" t="str">
        <f ca="true">+IF(OFFSET('Hygiene Data'!$D$12,0,10*ROW('Hygiene Data'!D8))="","",OFFSET('Hygiene Data'!$D$12,0,10*ROW('Hygiene Data'!D8)))</f>
        <v/>
      </c>
      <c r="DQ14" s="277" t="str">
        <f ca="true">+IF(OFFSET('Hygiene Data'!$D$13,0,10*ROW('Hygiene Data'!D8))="","",OFFSET('Hygiene Data'!$D$13,0,10*ROW('Hygiene Data'!D8)))</f>
        <v/>
      </c>
      <c r="DR14" s="277" t="str">
        <f ca="true">+IF(OFFSET('Hygiene Data'!$E$11,0,10*ROW('Hygiene Data'!E8))="","",OFFSET('Hygiene Data'!$E$11,0,10*ROW('Hygiene Data'!E8)))</f>
        <v/>
      </c>
      <c r="DS14" s="277" t="str">
        <f ca="true">+IF(OFFSET('Hygiene Data'!$E$12,0,10*ROW('Hygiene Data'!E8))="","",OFFSET('Hygiene Data'!$E$12,0,10*ROW('Hygiene Data'!E8)))</f>
        <v/>
      </c>
      <c r="DT14" s="277" t="str">
        <f ca="true">+IF(OFFSET('Hygiene Data'!$E$13,0,10*ROW('Hygiene Data'!E8))="","",OFFSET('Hygiene Data'!$E$13,0,10*ROW('Hygiene Data'!E8)))</f>
        <v/>
      </c>
      <c r="DU14" s="277" t="str">
        <f ca="true">+IF(OFFSET('Hygiene Data'!$F$11,0,10*ROW('Hygiene Data'!F8))="","",OFFSET('Hygiene Data'!$F$11,0,10*ROW('Hygiene Data'!F8)))</f>
        <v/>
      </c>
      <c r="DV14" s="277" t="str">
        <f ca="true">+IF(OFFSET('Hygiene Data'!$F$12,0,10*ROW('Hygiene Data'!F8))="","",OFFSET('Hygiene Data'!$F$12,0,10*ROW('Hygiene Data'!F8)))</f>
        <v/>
      </c>
      <c r="DW14" s="277" t="str">
        <f ca="true">+IF(OFFSET('Hygiene Data'!$F$13,0,10*ROW('Hygiene Data'!F8))="","",OFFSET('Hygiene Data'!$F$13,0,10*ROW('Hygiene Data'!F8)))</f>
        <v/>
      </c>
      <c r="DX14" s="277" t="str">
        <f ca="true">+IF(OFFSET('Hygiene Data'!$G$11,0,10*ROW('Hygiene Data'!G8))="","",OFFSET('Hygiene Data'!$G$11,0,10*ROW('Hygiene Data'!G8)))</f>
        <v/>
      </c>
      <c r="DY14" s="277" t="str">
        <f ca="true">+IF(OFFSET('Hygiene Data'!$G$12,0,10*ROW('Hygiene Data'!G8))="","",OFFSET('Hygiene Data'!$G$12,0,10*ROW('Hygiene Data'!G8)))</f>
        <v/>
      </c>
      <c r="DZ14" s="277" t="str">
        <f ca="true">+IF(OFFSET('Hygiene Data'!$G$13,0,10*ROW('Hygiene Data'!G8))="","",OFFSET('Hygiene Data'!$G$13,0,10*ROW('Hygiene Data'!G8)))</f>
        <v/>
      </c>
      <c r="EA14" s="277" t="str">
        <f ca="true">+IF(OFFSET('Hygiene Data'!$H$11,0,10*ROW('Hygiene Data'!H8))="","",OFFSET('Hygiene Data'!$H$11,0,10*ROW('Hygiene Data'!H8)))</f>
        <v/>
      </c>
      <c r="EB14" s="277" t="str">
        <f ca="true">+IF(OFFSET('Hygiene Data'!$H$12,0,10*ROW('Hygiene Data'!H8))="","",OFFSET('Hygiene Data'!$H$12,0,10*ROW('Hygiene Data'!H8)))</f>
        <v/>
      </c>
      <c r="EC14" s="277" t="str">
        <f ca="true">+IF(OFFSET('Hygiene Data'!$H$13,0,10*ROW('Hygiene Data'!H8))="","",OFFSET('Hygiene Data'!$H$13,0,10*ROW('Hygiene Data'!H8)))</f>
        <v/>
      </c>
      <c r="ED14" s="277" t="str">
        <f ca="true">+IF(OFFSET('Hygiene Data'!$I$11,0,10*ROW('Hygiene Data'!I8))="","",OFFSET('Hygiene Data'!$I$11,0,10*ROW('Hygiene Data'!I8)))</f>
        <v/>
      </c>
      <c r="EE14" s="277" t="str">
        <f ca="true">+IF(OFFSET('Hygiene Data'!$I$12,0,10*ROW('Hygiene Data'!I8))="","",OFFSET('Hygiene Data'!$I$12,0,10*ROW('Hygiene Data'!I8)))</f>
        <v/>
      </c>
      <c r="EF14" s="277"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2"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7"/>
      <c r="BS15" s="277" t="str">
        <f ca="true">+IF(OFFSET('Water Data'!$D$27,0,10*ROW('Water Data'!D9))="","",OFFSET('Water Data'!$D$27,0,10*ROW('Water Data'!D9)))</f>
        <v/>
      </c>
      <c r="BT15" s="277" t="str">
        <f ca="true">+IF(OFFSET('Water Data'!$D$28,0,10*ROW('Water Data'!D9))="","",OFFSET('Water Data'!$D$28,0,10*ROW('Water Data'!D9)))</f>
        <v/>
      </c>
      <c r="BU15" s="277" t="str">
        <f ca="true">+IF(OFFSET('Water Data'!$D$29,0,10*ROW('Water Data'!D9))="","",OFFSET('Water Data'!$D$29,0,10*ROW('Water Data'!D9)))</f>
        <v/>
      </c>
      <c r="BV15" s="277" t="str">
        <f ca="true">+IF(OFFSET('Water Data'!$E$27,0,10*ROW('Water Data'!E9))="","",OFFSET('Water Data'!$E$27,0,10*ROW('Water Data'!E9)))</f>
        <v/>
      </c>
      <c r="BW15" s="277" t="str">
        <f ca="true">+IF(OFFSET('Water Data'!$E$28,0,10*ROW('Water Data'!E9))="","",OFFSET('Water Data'!$E$28,0,10*ROW('Water Data'!E9)))</f>
        <v/>
      </c>
      <c r="BX15" s="277" t="str">
        <f ca="true">+IF(OFFSET('Water Data'!$E$29,0,10*ROW('Water Data'!E9))="","",OFFSET('Water Data'!$E$29,0,10*ROW('Water Data'!E9)))</f>
        <v/>
      </c>
      <c r="BY15" s="277" t="str">
        <f ca="true">+IF(OFFSET('Water Data'!$F$27,0,10*ROW('Water Data'!F9))="","",OFFSET('Water Data'!$F$27,0,10*ROW('Water Data'!F9)))</f>
        <v/>
      </c>
      <c r="BZ15" s="277" t="str">
        <f ca="true">+IF(OFFSET('Water Data'!$F$28,0,10*ROW('Water Data'!F9))="","",OFFSET('Water Data'!$F$28,0,10*ROW('Water Data'!F9)))</f>
        <v/>
      </c>
      <c r="CA15" s="277" t="str">
        <f ca="true">+IF(OFFSET('Water Data'!$F$29,0,10*ROW('Water Data'!F9))="","",OFFSET('Water Data'!$F$29,0,10*ROW('Water Data'!F9)))</f>
        <v/>
      </c>
      <c r="CB15" s="277" t="str">
        <f ca="true">+IF(OFFSET('Water Data'!$G$27,0,10*ROW('Water Data'!G9))="","",OFFSET('Water Data'!$G$27,0,10*ROW('Water Data'!G9)))</f>
        <v/>
      </c>
      <c r="CC15" s="277" t="str">
        <f ca="true">+IF(OFFSET('Water Data'!$G$28,0,10*ROW('Water Data'!G9))="","",OFFSET('Water Data'!$G$28,0,10*ROW('Water Data'!G9)))</f>
        <v/>
      </c>
      <c r="CD15" s="277" t="str">
        <f ca="true">+IF(OFFSET('Water Data'!$G$29,0,10*ROW('Water Data'!G9))="","",OFFSET('Water Data'!$G$29,0,10*ROW('Water Data'!G9)))</f>
        <v/>
      </c>
      <c r="CE15" s="277" t="str">
        <f ca="true">+IF(OFFSET('Water Data'!$H$27,0,10*ROW('Water Data'!H9))="","",OFFSET('Water Data'!$H$27,0,10*ROW('Water Data'!H9)))</f>
        <v/>
      </c>
      <c r="CF15" s="277" t="str">
        <f ca="true">+IF(OFFSET('Water Data'!$H$28,0,10*ROW('Water Data'!H9))="","",OFFSET('Water Data'!$H$28,0,10*ROW('Water Data'!H9)))</f>
        <v/>
      </c>
      <c r="CG15" s="277" t="str">
        <f ca="true">+IF(OFFSET('Water Data'!$H$29,0,10*ROW('Water Data'!H9))="","",OFFSET('Water Data'!$H$29,0,10*ROW('Water Data'!H9)))</f>
        <v/>
      </c>
      <c r="CH15" s="277" t="str">
        <f ca="true">+IF(OFFSET('Water Data'!$I$27,0,10*ROW('Water Data'!I9))="","",OFFSET('Water Data'!$I$27,0,10*ROW('Water Data'!I9)))</f>
        <v/>
      </c>
      <c r="CI15" s="277" t="str">
        <f ca="true">+IF(OFFSET('Water Data'!$I$28,0,10*ROW('Water Data'!I9))="","",OFFSET('Water Data'!$I$28,0,10*ROW('Water Data'!I9)))</f>
        <v/>
      </c>
      <c r="CJ15" s="277" t="str">
        <f ca="true">+IF(OFFSET('Water Data'!$I$29,0,10*ROW('Water Data'!I9))="","",OFFSET('Water Data'!$I$29,0,10*ROW('Water Data'!I9)))</f>
        <v/>
      </c>
      <c r="CK15" s="277" t="str">
        <f ca="true">+IF(OFFSET('Sanitation Data'!$D$28,0,10*ROW('Sanitation Data'!D9))="","",OFFSET('Sanitation Data'!$D$28,0,10*ROW('Sanitation Data'!D9)))</f>
        <v/>
      </c>
      <c r="CL15" s="277" t="str">
        <f ca="true">+IF(OFFSET('Sanitation Data'!$D$29,0,10*ROW('Sanitation Data'!D9))="","",OFFSET('Sanitation Data'!$D$29,0,10*ROW('Sanitation Data'!D9)))</f>
        <v/>
      </c>
      <c r="CM15" s="277" t="str">
        <f ca="true">+IF(OFFSET('Sanitation Data'!$D$30,0,10*ROW('Sanitation Data'!D9))="","",OFFSET('Sanitation Data'!$D$30,0,10*ROW('Sanitation Data'!D9)))</f>
        <v/>
      </c>
      <c r="CN15" s="277" t="str">
        <f ca="true">+IF(OFFSET('Sanitation Data'!$D$31,0,10*ROW('Sanitation Data'!D9))="","",OFFSET('Sanitation Data'!$D$31,0,10*ROW('Sanitation Data'!D9)))</f>
        <v/>
      </c>
      <c r="CO15" s="277" t="str">
        <f ca="true">+IF(OFFSET('Sanitation Data'!$D$32,0,10*ROW('Sanitation Data'!D9))="","",OFFSET('Sanitation Data'!$D$32,0,10*ROW('Sanitation Data'!D9)))</f>
        <v/>
      </c>
      <c r="CP15" s="277" t="str">
        <f ca="true">+IF(OFFSET('Sanitation Data'!$E$28,0,10*ROW('Sanitation Data'!E9))="","",OFFSET('Sanitation Data'!$E$28,0,10*ROW('Sanitation Data'!E9)))</f>
        <v/>
      </c>
      <c r="CQ15" s="277" t="str">
        <f ca="true">+IF(OFFSET('Sanitation Data'!$E$29,0,10*ROW('Sanitation Data'!E9))="","",OFFSET('Sanitation Data'!$E$29,0,10*ROW('Sanitation Data'!E9)))</f>
        <v/>
      </c>
      <c r="CR15" s="277" t="str">
        <f ca="true">+IF(OFFSET('Sanitation Data'!$E$30,0,10*ROW('Sanitation Data'!E9))="","",OFFSET('Sanitation Data'!$E$30,0,10*ROW('Sanitation Data'!E9)))</f>
        <v/>
      </c>
      <c r="CS15" s="277" t="str">
        <f ca="true">+IF(OFFSET('Sanitation Data'!$E$31,0,10*ROW('Sanitation Data'!E9))="","",OFFSET('Sanitation Data'!$E$31,0,10*ROW('Sanitation Data'!E9)))</f>
        <v/>
      </c>
      <c r="CT15" s="277" t="str">
        <f ca="true">+IF(OFFSET('Sanitation Data'!$E$32,0,10*ROW('Sanitation Data'!E9))="","",OFFSET('Sanitation Data'!$E$32,0,10*ROW('Sanitation Data'!E9)))</f>
        <v/>
      </c>
      <c r="CU15" s="277" t="str">
        <f ca="true">+IF(OFFSET('Sanitation Data'!$F$28,0,10*ROW('Sanitation Data'!F9))="","",OFFSET('Sanitation Data'!$F$28,0,10*ROW('Sanitation Data'!F9)))</f>
        <v/>
      </c>
      <c r="CV15" s="277" t="str">
        <f ca="true">+IF(OFFSET('Sanitation Data'!$F$29,0,10*ROW('Sanitation Data'!F9))="","",OFFSET('Sanitation Data'!$F$29,0,10*ROW('Sanitation Data'!F9)))</f>
        <v/>
      </c>
      <c r="CW15" s="277" t="str">
        <f ca="true">+IF(OFFSET('Sanitation Data'!$F$30,0,10*ROW('Sanitation Data'!F9))="","",OFFSET('Sanitation Data'!$F$30,0,10*ROW('Sanitation Data'!F9)))</f>
        <v/>
      </c>
      <c r="CX15" s="277" t="str">
        <f ca="true">+IF(OFFSET('Sanitation Data'!$F$31,0,10*ROW('Sanitation Data'!F9))="","",OFFSET('Sanitation Data'!$F$31,0,10*ROW('Sanitation Data'!F9)))</f>
        <v/>
      </c>
      <c r="CY15" s="277" t="str">
        <f ca="true">+IF(OFFSET('Sanitation Data'!$F$32,0,10*ROW('Sanitation Data'!F9))="","",OFFSET('Sanitation Data'!$F$32,0,10*ROW('Sanitation Data'!F9)))</f>
        <v/>
      </c>
      <c r="CZ15" s="277" t="str">
        <f ca="true">+IF(OFFSET('Sanitation Data'!$G$28,0,10*ROW('Sanitation Data'!G9))="","",OFFSET('Sanitation Data'!$G$28,0,10*ROW('Sanitation Data'!G9)))</f>
        <v/>
      </c>
      <c r="DA15" s="277" t="str">
        <f ca="true">+IF(OFFSET('Sanitation Data'!$G$29,0,10*ROW('Sanitation Data'!G9))="","",OFFSET('Sanitation Data'!$G$29,0,10*ROW('Sanitation Data'!G9)))</f>
        <v/>
      </c>
      <c r="DB15" s="277" t="str">
        <f ca="true">+IF(OFFSET('Sanitation Data'!$G$30,0,10*ROW('Sanitation Data'!G9))="","",OFFSET('Sanitation Data'!$G$30,0,10*ROW('Sanitation Data'!G9)))</f>
        <v/>
      </c>
      <c r="DC15" s="277" t="str">
        <f ca="true">+IF(OFFSET('Sanitation Data'!$G$31,0,10*ROW('Sanitation Data'!G9))="","",OFFSET('Sanitation Data'!$G$31,0,10*ROW('Sanitation Data'!G9)))</f>
        <v/>
      </c>
      <c r="DD15" s="277" t="str">
        <f ca="true">+IF(OFFSET('Sanitation Data'!$G$32,0,10*ROW('Sanitation Data'!G9))="","",OFFSET('Sanitation Data'!$G$32,0,10*ROW('Sanitation Data'!G9)))</f>
        <v/>
      </c>
      <c r="DE15" s="277" t="str">
        <f ca="true">+IF(OFFSET('Sanitation Data'!$H$28,0,10*ROW('Sanitation Data'!H9))="","",OFFSET('Sanitation Data'!$H$28,0,10*ROW('Sanitation Data'!H9)))</f>
        <v/>
      </c>
      <c r="DF15" s="277" t="str">
        <f ca="true">+IF(OFFSET('Sanitation Data'!$H$29,0,10*ROW('Sanitation Data'!H9))="","",OFFSET('Sanitation Data'!$H$29,0,10*ROW('Sanitation Data'!H9)))</f>
        <v/>
      </c>
      <c r="DG15" s="277" t="str">
        <f ca="true">+IF(OFFSET('Sanitation Data'!$H$30,0,10*ROW('Sanitation Data'!H9))="","",OFFSET('Sanitation Data'!$H$30,0,10*ROW('Sanitation Data'!H9)))</f>
        <v/>
      </c>
      <c r="DH15" s="277" t="str">
        <f ca="true">+IF(OFFSET('Sanitation Data'!$H$31,0,10*ROW('Sanitation Data'!H9))="","",OFFSET('Sanitation Data'!$H$31,0,10*ROW('Sanitation Data'!H9)))</f>
        <v/>
      </c>
      <c r="DI15" s="277" t="str">
        <f ca="true">+IF(OFFSET('Sanitation Data'!$H$32,0,10*ROW('Sanitation Data'!H9))="","",OFFSET('Sanitation Data'!$H$32,0,10*ROW('Sanitation Data'!H9)))</f>
        <v/>
      </c>
      <c r="DJ15" s="277" t="str">
        <f ca="true">+IF(OFFSET('Sanitation Data'!$I$28,0,10*ROW('Sanitation Data'!I9))="","",OFFSET('Sanitation Data'!$I$28,0,10*ROW('Sanitation Data'!I9)))</f>
        <v/>
      </c>
      <c r="DK15" s="277" t="str">
        <f ca="true">+IF(OFFSET('Sanitation Data'!$I$29,0,10*ROW('Sanitation Data'!I9))="","",OFFSET('Sanitation Data'!$I$29,0,10*ROW('Sanitation Data'!I9)))</f>
        <v/>
      </c>
      <c r="DL15" s="277" t="str">
        <f ca="true">+IF(OFFSET('Sanitation Data'!$I$30,0,10*ROW('Sanitation Data'!I9))="","",OFFSET('Sanitation Data'!$I$30,0,10*ROW('Sanitation Data'!I9)))</f>
        <v/>
      </c>
      <c r="DM15" s="277" t="str">
        <f ca="true">+IF(OFFSET('Sanitation Data'!$I$31,0,10*ROW('Sanitation Data'!I9))="","",OFFSET('Sanitation Data'!$I$31,0,10*ROW('Sanitation Data'!I9)))</f>
        <v/>
      </c>
      <c r="DN15" s="277" t="str">
        <f ca="true">+IF(OFFSET('Sanitation Data'!$I$32,0,10*ROW('Sanitation Data'!I9))="","",OFFSET('Sanitation Data'!$I$32,0,10*ROW('Sanitation Data'!I9)))</f>
        <v/>
      </c>
      <c r="DO15" s="277" t="str">
        <f ca="true">+IF(OFFSET('Hygiene Data'!$D$11,0,10*ROW('Hygiene Data'!D9))="","",OFFSET('Hygiene Data'!$D$11,0,10*ROW('Hygiene Data'!D9)))</f>
        <v/>
      </c>
      <c r="DP15" s="277" t="str">
        <f ca="true">+IF(OFFSET('Hygiene Data'!$D$12,0,10*ROW('Hygiene Data'!D9))="","",OFFSET('Hygiene Data'!$D$12,0,10*ROW('Hygiene Data'!D9)))</f>
        <v/>
      </c>
      <c r="DQ15" s="277" t="str">
        <f ca="true">+IF(OFFSET('Hygiene Data'!$D$13,0,10*ROW('Hygiene Data'!D9))="","",OFFSET('Hygiene Data'!$D$13,0,10*ROW('Hygiene Data'!D9)))</f>
        <v/>
      </c>
      <c r="DR15" s="277" t="str">
        <f ca="true">+IF(OFFSET('Hygiene Data'!$E$11,0,10*ROW('Hygiene Data'!E9))="","",OFFSET('Hygiene Data'!$E$11,0,10*ROW('Hygiene Data'!E9)))</f>
        <v/>
      </c>
      <c r="DS15" s="277" t="str">
        <f ca="true">+IF(OFFSET('Hygiene Data'!$E$12,0,10*ROW('Hygiene Data'!E9))="","",OFFSET('Hygiene Data'!$E$12,0,10*ROW('Hygiene Data'!E9)))</f>
        <v/>
      </c>
      <c r="DT15" s="277" t="str">
        <f ca="true">+IF(OFFSET('Hygiene Data'!$E$13,0,10*ROW('Hygiene Data'!E9))="","",OFFSET('Hygiene Data'!$E$13,0,10*ROW('Hygiene Data'!E9)))</f>
        <v/>
      </c>
      <c r="DU15" s="277" t="str">
        <f ca="true">+IF(OFFSET('Hygiene Data'!$F$11,0,10*ROW('Hygiene Data'!F9))="","",OFFSET('Hygiene Data'!$F$11,0,10*ROW('Hygiene Data'!F9)))</f>
        <v/>
      </c>
      <c r="DV15" s="277" t="str">
        <f ca="true">+IF(OFFSET('Hygiene Data'!$F$12,0,10*ROW('Hygiene Data'!F9))="","",OFFSET('Hygiene Data'!$F$12,0,10*ROW('Hygiene Data'!F9)))</f>
        <v/>
      </c>
      <c r="DW15" s="277" t="str">
        <f ca="true">+IF(OFFSET('Hygiene Data'!$F$13,0,10*ROW('Hygiene Data'!F9))="","",OFFSET('Hygiene Data'!$F$13,0,10*ROW('Hygiene Data'!F9)))</f>
        <v/>
      </c>
      <c r="DX15" s="277" t="str">
        <f ca="true">+IF(OFFSET('Hygiene Data'!$G$11,0,10*ROW('Hygiene Data'!G9))="","",OFFSET('Hygiene Data'!$G$11,0,10*ROW('Hygiene Data'!G9)))</f>
        <v/>
      </c>
      <c r="DY15" s="277" t="str">
        <f ca="true">+IF(OFFSET('Hygiene Data'!$G$12,0,10*ROW('Hygiene Data'!G9))="","",OFFSET('Hygiene Data'!$G$12,0,10*ROW('Hygiene Data'!G9)))</f>
        <v/>
      </c>
      <c r="DZ15" s="277" t="str">
        <f ca="true">+IF(OFFSET('Hygiene Data'!$G$13,0,10*ROW('Hygiene Data'!G9))="","",OFFSET('Hygiene Data'!$G$13,0,10*ROW('Hygiene Data'!G9)))</f>
        <v/>
      </c>
      <c r="EA15" s="277" t="str">
        <f ca="true">+IF(OFFSET('Hygiene Data'!$H$11,0,10*ROW('Hygiene Data'!H9))="","",OFFSET('Hygiene Data'!$H$11,0,10*ROW('Hygiene Data'!H9)))</f>
        <v/>
      </c>
      <c r="EB15" s="277" t="str">
        <f ca="true">+IF(OFFSET('Hygiene Data'!$H$12,0,10*ROW('Hygiene Data'!H9))="","",OFFSET('Hygiene Data'!$H$12,0,10*ROW('Hygiene Data'!H9)))</f>
        <v/>
      </c>
      <c r="EC15" s="277" t="str">
        <f ca="true">+IF(OFFSET('Hygiene Data'!$H$13,0,10*ROW('Hygiene Data'!H9))="","",OFFSET('Hygiene Data'!$H$13,0,10*ROW('Hygiene Data'!H9)))</f>
        <v/>
      </c>
      <c r="ED15" s="277" t="str">
        <f ca="true">+IF(OFFSET('Hygiene Data'!$I$11,0,10*ROW('Hygiene Data'!I9))="","",OFFSET('Hygiene Data'!$I$11,0,10*ROW('Hygiene Data'!I9)))</f>
        <v/>
      </c>
      <c r="EE15" s="277" t="str">
        <f ca="true">+IF(OFFSET('Hygiene Data'!$I$12,0,10*ROW('Hygiene Data'!I9))="","",OFFSET('Hygiene Data'!$I$12,0,10*ROW('Hygiene Data'!I9)))</f>
        <v/>
      </c>
      <c r="EF15" s="277"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2"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7"/>
      <c r="BS16" s="277" t="str">
        <f ca="true">+IF(OFFSET('Water Data'!$D$27,0,10*ROW('Water Data'!D10))="","",OFFSET('Water Data'!$D$27,0,10*ROW('Water Data'!D10)))</f>
        <v/>
      </c>
      <c r="BT16" s="277" t="str">
        <f ca="true">+IF(OFFSET('Water Data'!$D$28,0,10*ROW('Water Data'!D10))="","",OFFSET('Water Data'!$D$28,0,10*ROW('Water Data'!D10)))</f>
        <v/>
      </c>
      <c r="BU16" s="277" t="str">
        <f ca="true">+IF(OFFSET('Water Data'!$D$29,0,10*ROW('Water Data'!D10))="","",OFFSET('Water Data'!$D$29,0,10*ROW('Water Data'!D10)))</f>
        <v/>
      </c>
      <c r="BV16" s="277" t="str">
        <f ca="true">+IF(OFFSET('Water Data'!$E$27,0,10*ROW('Water Data'!E10))="","",OFFSET('Water Data'!$E$27,0,10*ROW('Water Data'!E10)))</f>
        <v/>
      </c>
      <c r="BW16" s="277" t="str">
        <f ca="true">+IF(OFFSET('Water Data'!$E$28,0,10*ROW('Water Data'!E10))="","",OFFSET('Water Data'!$E$28,0,10*ROW('Water Data'!E10)))</f>
        <v/>
      </c>
      <c r="BX16" s="277" t="str">
        <f ca="true">+IF(OFFSET('Water Data'!$E$29,0,10*ROW('Water Data'!E10))="","",OFFSET('Water Data'!$E$29,0,10*ROW('Water Data'!E10)))</f>
        <v/>
      </c>
      <c r="BY16" s="277" t="str">
        <f ca="true">+IF(OFFSET('Water Data'!$F$27,0,10*ROW('Water Data'!F10))="","",OFFSET('Water Data'!$F$27,0,10*ROW('Water Data'!F10)))</f>
        <v/>
      </c>
      <c r="BZ16" s="277" t="str">
        <f ca="true">+IF(OFFSET('Water Data'!$F$28,0,10*ROW('Water Data'!F10))="","",OFFSET('Water Data'!$F$28,0,10*ROW('Water Data'!F10)))</f>
        <v/>
      </c>
      <c r="CA16" s="277" t="str">
        <f ca="true">+IF(OFFSET('Water Data'!$F$29,0,10*ROW('Water Data'!F10))="","",OFFSET('Water Data'!$F$29,0,10*ROW('Water Data'!F10)))</f>
        <v/>
      </c>
      <c r="CB16" s="277" t="str">
        <f ca="true">+IF(OFFSET('Water Data'!$G$27,0,10*ROW('Water Data'!G10))="","",OFFSET('Water Data'!$G$27,0,10*ROW('Water Data'!G10)))</f>
        <v/>
      </c>
      <c r="CC16" s="277" t="str">
        <f ca="true">+IF(OFFSET('Water Data'!$G$28,0,10*ROW('Water Data'!G10))="","",OFFSET('Water Data'!$G$28,0,10*ROW('Water Data'!G10)))</f>
        <v/>
      </c>
      <c r="CD16" s="277" t="str">
        <f ca="true">+IF(OFFSET('Water Data'!$G$29,0,10*ROW('Water Data'!G10))="","",OFFSET('Water Data'!$G$29,0,10*ROW('Water Data'!G10)))</f>
        <v/>
      </c>
      <c r="CE16" s="277" t="str">
        <f ca="true">+IF(OFFSET('Water Data'!$H$27,0,10*ROW('Water Data'!H10))="","",OFFSET('Water Data'!$H$27,0,10*ROW('Water Data'!H10)))</f>
        <v/>
      </c>
      <c r="CF16" s="277" t="str">
        <f ca="true">+IF(OFFSET('Water Data'!$H$28,0,10*ROW('Water Data'!H10))="","",OFFSET('Water Data'!$H$28,0,10*ROW('Water Data'!H10)))</f>
        <v/>
      </c>
      <c r="CG16" s="277" t="str">
        <f ca="true">+IF(OFFSET('Water Data'!$H$29,0,10*ROW('Water Data'!H10))="","",OFFSET('Water Data'!$H$29,0,10*ROW('Water Data'!H10)))</f>
        <v/>
      </c>
      <c r="CH16" s="277" t="str">
        <f ca="true">+IF(OFFSET('Water Data'!$I$27,0,10*ROW('Water Data'!I10))="","",OFFSET('Water Data'!$I$27,0,10*ROW('Water Data'!I10)))</f>
        <v/>
      </c>
      <c r="CI16" s="277" t="str">
        <f ca="true">+IF(OFFSET('Water Data'!$I$28,0,10*ROW('Water Data'!I10))="","",OFFSET('Water Data'!$I$28,0,10*ROW('Water Data'!I10)))</f>
        <v/>
      </c>
      <c r="CJ16" s="277" t="str">
        <f ca="true">+IF(OFFSET('Water Data'!$I$29,0,10*ROW('Water Data'!I10))="","",OFFSET('Water Data'!$I$29,0,10*ROW('Water Data'!I10)))</f>
        <v/>
      </c>
      <c r="CK16" s="277" t="str">
        <f ca="true">+IF(OFFSET('Sanitation Data'!$D$28,0,10*ROW('Sanitation Data'!D10))="","",OFFSET('Sanitation Data'!$D$28,0,10*ROW('Sanitation Data'!D10)))</f>
        <v/>
      </c>
      <c r="CL16" s="277" t="str">
        <f ca="true">+IF(OFFSET('Sanitation Data'!$D$29,0,10*ROW('Sanitation Data'!D10))="","",OFFSET('Sanitation Data'!$D$29,0,10*ROW('Sanitation Data'!D10)))</f>
        <v/>
      </c>
      <c r="CM16" s="277" t="str">
        <f ca="true">+IF(OFFSET('Sanitation Data'!$D$30,0,10*ROW('Sanitation Data'!D10))="","",OFFSET('Sanitation Data'!$D$30,0,10*ROW('Sanitation Data'!D10)))</f>
        <v/>
      </c>
      <c r="CN16" s="277" t="str">
        <f ca="true">+IF(OFFSET('Sanitation Data'!$D$31,0,10*ROW('Sanitation Data'!D10))="","",OFFSET('Sanitation Data'!$D$31,0,10*ROW('Sanitation Data'!D10)))</f>
        <v/>
      </c>
      <c r="CO16" s="277" t="str">
        <f ca="true">+IF(OFFSET('Sanitation Data'!$D$32,0,10*ROW('Sanitation Data'!D10))="","",OFFSET('Sanitation Data'!$D$32,0,10*ROW('Sanitation Data'!D10)))</f>
        <v/>
      </c>
      <c r="CP16" s="277" t="str">
        <f ca="true">+IF(OFFSET('Sanitation Data'!$E$28,0,10*ROW('Sanitation Data'!E10))="","",OFFSET('Sanitation Data'!$E$28,0,10*ROW('Sanitation Data'!E10)))</f>
        <v/>
      </c>
      <c r="CQ16" s="277" t="str">
        <f ca="true">+IF(OFFSET('Sanitation Data'!$E$29,0,10*ROW('Sanitation Data'!E10))="","",OFFSET('Sanitation Data'!$E$29,0,10*ROW('Sanitation Data'!E10)))</f>
        <v/>
      </c>
      <c r="CR16" s="277" t="str">
        <f ca="true">+IF(OFFSET('Sanitation Data'!$E$30,0,10*ROW('Sanitation Data'!E10))="","",OFFSET('Sanitation Data'!$E$30,0,10*ROW('Sanitation Data'!E10)))</f>
        <v/>
      </c>
      <c r="CS16" s="277" t="str">
        <f ca="true">+IF(OFFSET('Sanitation Data'!$E$31,0,10*ROW('Sanitation Data'!E10))="","",OFFSET('Sanitation Data'!$E$31,0,10*ROW('Sanitation Data'!E10)))</f>
        <v/>
      </c>
      <c r="CT16" s="277" t="str">
        <f ca="true">+IF(OFFSET('Sanitation Data'!$E$32,0,10*ROW('Sanitation Data'!E10))="","",OFFSET('Sanitation Data'!$E$32,0,10*ROW('Sanitation Data'!E10)))</f>
        <v/>
      </c>
      <c r="CU16" s="277" t="str">
        <f ca="true">+IF(OFFSET('Sanitation Data'!$F$28,0,10*ROW('Sanitation Data'!F10))="","",OFFSET('Sanitation Data'!$F$28,0,10*ROW('Sanitation Data'!F10)))</f>
        <v/>
      </c>
      <c r="CV16" s="277" t="str">
        <f ca="true">+IF(OFFSET('Sanitation Data'!$F$29,0,10*ROW('Sanitation Data'!F10))="","",OFFSET('Sanitation Data'!$F$29,0,10*ROW('Sanitation Data'!F10)))</f>
        <v/>
      </c>
      <c r="CW16" s="277" t="str">
        <f ca="true">+IF(OFFSET('Sanitation Data'!$F$30,0,10*ROW('Sanitation Data'!F10))="","",OFFSET('Sanitation Data'!$F$30,0,10*ROW('Sanitation Data'!F10)))</f>
        <v/>
      </c>
      <c r="CX16" s="277" t="str">
        <f ca="true">+IF(OFFSET('Sanitation Data'!$F$31,0,10*ROW('Sanitation Data'!F10))="","",OFFSET('Sanitation Data'!$F$31,0,10*ROW('Sanitation Data'!F10)))</f>
        <v/>
      </c>
      <c r="CY16" s="277" t="str">
        <f ca="true">+IF(OFFSET('Sanitation Data'!$F$32,0,10*ROW('Sanitation Data'!F10))="","",OFFSET('Sanitation Data'!$F$32,0,10*ROW('Sanitation Data'!F10)))</f>
        <v/>
      </c>
      <c r="CZ16" s="277" t="str">
        <f ca="true">+IF(OFFSET('Sanitation Data'!$G$28,0,10*ROW('Sanitation Data'!G10))="","",OFFSET('Sanitation Data'!$G$28,0,10*ROW('Sanitation Data'!G10)))</f>
        <v/>
      </c>
      <c r="DA16" s="277" t="str">
        <f ca="true">+IF(OFFSET('Sanitation Data'!$G$29,0,10*ROW('Sanitation Data'!G10))="","",OFFSET('Sanitation Data'!$G$29,0,10*ROW('Sanitation Data'!G10)))</f>
        <v/>
      </c>
      <c r="DB16" s="277" t="str">
        <f ca="true">+IF(OFFSET('Sanitation Data'!$G$30,0,10*ROW('Sanitation Data'!G10))="","",OFFSET('Sanitation Data'!$G$30,0,10*ROW('Sanitation Data'!G10)))</f>
        <v/>
      </c>
      <c r="DC16" s="277" t="str">
        <f ca="true">+IF(OFFSET('Sanitation Data'!$G$31,0,10*ROW('Sanitation Data'!G10))="","",OFFSET('Sanitation Data'!$G$31,0,10*ROW('Sanitation Data'!G10)))</f>
        <v/>
      </c>
      <c r="DD16" s="277" t="str">
        <f ca="true">+IF(OFFSET('Sanitation Data'!$G$32,0,10*ROW('Sanitation Data'!G10))="","",OFFSET('Sanitation Data'!$G$32,0,10*ROW('Sanitation Data'!G10)))</f>
        <v/>
      </c>
      <c r="DE16" s="277" t="str">
        <f ca="true">+IF(OFFSET('Sanitation Data'!$H$28,0,10*ROW('Sanitation Data'!H10))="","",OFFSET('Sanitation Data'!$H$28,0,10*ROW('Sanitation Data'!H10)))</f>
        <v/>
      </c>
      <c r="DF16" s="277" t="str">
        <f ca="true">+IF(OFFSET('Sanitation Data'!$H$29,0,10*ROW('Sanitation Data'!H10))="","",OFFSET('Sanitation Data'!$H$29,0,10*ROW('Sanitation Data'!H10)))</f>
        <v/>
      </c>
      <c r="DG16" s="277" t="str">
        <f ca="true">+IF(OFFSET('Sanitation Data'!$H$30,0,10*ROW('Sanitation Data'!H10))="","",OFFSET('Sanitation Data'!$H$30,0,10*ROW('Sanitation Data'!H10)))</f>
        <v/>
      </c>
      <c r="DH16" s="277" t="str">
        <f ca="true">+IF(OFFSET('Sanitation Data'!$H$31,0,10*ROW('Sanitation Data'!H10))="","",OFFSET('Sanitation Data'!$H$31,0,10*ROW('Sanitation Data'!H10)))</f>
        <v/>
      </c>
      <c r="DI16" s="277" t="str">
        <f ca="true">+IF(OFFSET('Sanitation Data'!$H$32,0,10*ROW('Sanitation Data'!H10))="","",OFFSET('Sanitation Data'!$H$32,0,10*ROW('Sanitation Data'!H10)))</f>
        <v/>
      </c>
      <c r="DJ16" s="277" t="str">
        <f ca="true">+IF(OFFSET('Sanitation Data'!$I$28,0,10*ROW('Sanitation Data'!I10))="","",OFFSET('Sanitation Data'!$I$28,0,10*ROW('Sanitation Data'!I10)))</f>
        <v/>
      </c>
      <c r="DK16" s="277" t="str">
        <f ca="true">+IF(OFFSET('Sanitation Data'!$I$29,0,10*ROW('Sanitation Data'!I10))="","",OFFSET('Sanitation Data'!$I$29,0,10*ROW('Sanitation Data'!I10)))</f>
        <v/>
      </c>
      <c r="DL16" s="277" t="str">
        <f ca="true">+IF(OFFSET('Sanitation Data'!$I$30,0,10*ROW('Sanitation Data'!I10))="","",OFFSET('Sanitation Data'!$I$30,0,10*ROW('Sanitation Data'!I10)))</f>
        <v/>
      </c>
      <c r="DM16" s="277" t="str">
        <f ca="true">+IF(OFFSET('Sanitation Data'!$I$31,0,10*ROW('Sanitation Data'!I10))="","",OFFSET('Sanitation Data'!$I$31,0,10*ROW('Sanitation Data'!I10)))</f>
        <v/>
      </c>
      <c r="DN16" s="277" t="str">
        <f ca="true">+IF(OFFSET('Sanitation Data'!$I$32,0,10*ROW('Sanitation Data'!I10))="","",OFFSET('Sanitation Data'!$I$32,0,10*ROW('Sanitation Data'!I10)))</f>
        <v/>
      </c>
      <c r="DO16" s="277" t="str">
        <f ca="true">+IF(OFFSET('Hygiene Data'!$D$11,0,10*ROW('Hygiene Data'!D10))="","",OFFSET('Hygiene Data'!$D$11,0,10*ROW('Hygiene Data'!D10)))</f>
        <v/>
      </c>
      <c r="DP16" s="277" t="str">
        <f ca="true">+IF(OFFSET('Hygiene Data'!$D$12,0,10*ROW('Hygiene Data'!D10))="","",OFFSET('Hygiene Data'!$D$12,0,10*ROW('Hygiene Data'!D10)))</f>
        <v/>
      </c>
      <c r="DQ16" s="277" t="str">
        <f ca="true">+IF(OFFSET('Hygiene Data'!$D$13,0,10*ROW('Hygiene Data'!D10))="","",OFFSET('Hygiene Data'!$D$13,0,10*ROW('Hygiene Data'!D10)))</f>
        <v/>
      </c>
      <c r="DR16" s="277" t="str">
        <f ca="true">+IF(OFFSET('Hygiene Data'!$E$11,0,10*ROW('Hygiene Data'!E10))="","",OFFSET('Hygiene Data'!$E$11,0,10*ROW('Hygiene Data'!E10)))</f>
        <v/>
      </c>
      <c r="DS16" s="277" t="str">
        <f ca="true">+IF(OFFSET('Hygiene Data'!$E$12,0,10*ROW('Hygiene Data'!E10))="","",OFFSET('Hygiene Data'!$E$12,0,10*ROW('Hygiene Data'!E10)))</f>
        <v/>
      </c>
      <c r="DT16" s="277" t="str">
        <f ca="true">+IF(OFFSET('Hygiene Data'!$E$13,0,10*ROW('Hygiene Data'!E10))="","",OFFSET('Hygiene Data'!$E$13,0,10*ROW('Hygiene Data'!E10)))</f>
        <v/>
      </c>
      <c r="DU16" s="277" t="str">
        <f ca="true">+IF(OFFSET('Hygiene Data'!$F$11,0,10*ROW('Hygiene Data'!F10))="","",OFFSET('Hygiene Data'!$F$11,0,10*ROW('Hygiene Data'!F10)))</f>
        <v/>
      </c>
      <c r="DV16" s="277" t="str">
        <f ca="true">+IF(OFFSET('Hygiene Data'!$F$12,0,10*ROW('Hygiene Data'!F10))="","",OFFSET('Hygiene Data'!$F$12,0,10*ROW('Hygiene Data'!F10)))</f>
        <v/>
      </c>
      <c r="DW16" s="277" t="str">
        <f ca="true">+IF(OFFSET('Hygiene Data'!$F$13,0,10*ROW('Hygiene Data'!F10))="","",OFFSET('Hygiene Data'!$F$13,0,10*ROW('Hygiene Data'!F10)))</f>
        <v/>
      </c>
      <c r="DX16" s="277" t="str">
        <f ca="true">+IF(OFFSET('Hygiene Data'!$G$11,0,10*ROW('Hygiene Data'!G10))="","",OFFSET('Hygiene Data'!$G$11,0,10*ROW('Hygiene Data'!G10)))</f>
        <v/>
      </c>
      <c r="DY16" s="277" t="str">
        <f ca="true">+IF(OFFSET('Hygiene Data'!$G$12,0,10*ROW('Hygiene Data'!G10))="","",OFFSET('Hygiene Data'!$G$12,0,10*ROW('Hygiene Data'!G10)))</f>
        <v/>
      </c>
      <c r="DZ16" s="277" t="str">
        <f ca="true">+IF(OFFSET('Hygiene Data'!$G$13,0,10*ROW('Hygiene Data'!G10))="","",OFFSET('Hygiene Data'!$G$13,0,10*ROW('Hygiene Data'!G10)))</f>
        <v/>
      </c>
      <c r="EA16" s="277" t="str">
        <f ca="true">+IF(OFFSET('Hygiene Data'!$H$11,0,10*ROW('Hygiene Data'!H10))="","",OFFSET('Hygiene Data'!$H$11,0,10*ROW('Hygiene Data'!H10)))</f>
        <v/>
      </c>
      <c r="EB16" s="277" t="str">
        <f ca="true">+IF(OFFSET('Hygiene Data'!$H$12,0,10*ROW('Hygiene Data'!H10))="","",OFFSET('Hygiene Data'!$H$12,0,10*ROW('Hygiene Data'!H10)))</f>
        <v/>
      </c>
      <c r="EC16" s="277" t="str">
        <f ca="true">+IF(OFFSET('Hygiene Data'!$H$13,0,10*ROW('Hygiene Data'!H10))="","",OFFSET('Hygiene Data'!$H$13,0,10*ROW('Hygiene Data'!H10)))</f>
        <v/>
      </c>
      <c r="ED16" s="277" t="str">
        <f ca="true">+IF(OFFSET('Hygiene Data'!$I$11,0,10*ROW('Hygiene Data'!I10))="","",OFFSET('Hygiene Data'!$I$11,0,10*ROW('Hygiene Data'!I10)))</f>
        <v/>
      </c>
      <c r="EE16" s="277" t="str">
        <f ca="true">+IF(OFFSET('Hygiene Data'!$I$12,0,10*ROW('Hygiene Data'!I10))="","",OFFSET('Hygiene Data'!$I$12,0,10*ROW('Hygiene Data'!I10)))</f>
        <v/>
      </c>
      <c r="EF16" s="277"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2"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7"/>
      <c r="BS17" s="277" t="str">
        <f ca="true">+IF(OFFSET('Water Data'!$D$27,0,10*ROW('Water Data'!D11))="","",OFFSET('Water Data'!$D$27,0,10*ROW('Water Data'!D11)))</f>
        <v/>
      </c>
      <c r="BT17" s="277" t="str">
        <f ca="true">+IF(OFFSET('Water Data'!$D$28,0,10*ROW('Water Data'!D11))="","",OFFSET('Water Data'!$D$28,0,10*ROW('Water Data'!D11)))</f>
        <v/>
      </c>
      <c r="BU17" s="277" t="str">
        <f ca="true">+IF(OFFSET('Water Data'!$D$29,0,10*ROW('Water Data'!D11))="","",OFFSET('Water Data'!$D$29,0,10*ROW('Water Data'!D11)))</f>
        <v/>
      </c>
      <c r="BV17" s="277" t="str">
        <f ca="true">+IF(OFFSET('Water Data'!$E$27,0,10*ROW('Water Data'!E11))="","",OFFSET('Water Data'!$E$27,0,10*ROW('Water Data'!E11)))</f>
        <v/>
      </c>
      <c r="BW17" s="277" t="str">
        <f ca="true">+IF(OFFSET('Water Data'!$E$28,0,10*ROW('Water Data'!E11))="","",OFFSET('Water Data'!$E$28,0,10*ROW('Water Data'!E11)))</f>
        <v/>
      </c>
      <c r="BX17" s="277" t="str">
        <f ca="true">+IF(OFFSET('Water Data'!$E$29,0,10*ROW('Water Data'!E11))="","",OFFSET('Water Data'!$E$29,0,10*ROW('Water Data'!E11)))</f>
        <v/>
      </c>
      <c r="BY17" s="277" t="str">
        <f ca="true">+IF(OFFSET('Water Data'!$F$27,0,10*ROW('Water Data'!F11))="","",OFFSET('Water Data'!$F$27,0,10*ROW('Water Data'!F11)))</f>
        <v/>
      </c>
      <c r="BZ17" s="277" t="str">
        <f ca="true">+IF(OFFSET('Water Data'!$F$28,0,10*ROW('Water Data'!F11))="","",OFFSET('Water Data'!$F$28,0,10*ROW('Water Data'!F11)))</f>
        <v/>
      </c>
      <c r="CA17" s="277" t="str">
        <f ca="true">+IF(OFFSET('Water Data'!$F$29,0,10*ROW('Water Data'!F11))="","",OFFSET('Water Data'!$F$29,0,10*ROW('Water Data'!F11)))</f>
        <v/>
      </c>
      <c r="CB17" s="277" t="str">
        <f ca="true">+IF(OFFSET('Water Data'!$G$27,0,10*ROW('Water Data'!G11))="","",OFFSET('Water Data'!$G$27,0,10*ROW('Water Data'!G11)))</f>
        <v/>
      </c>
      <c r="CC17" s="277" t="str">
        <f ca="true">+IF(OFFSET('Water Data'!$G$28,0,10*ROW('Water Data'!G11))="","",OFFSET('Water Data'!$G$28,0,10*ROW('Water Data'!G11)))</f>
        <v/>
      </c>
      <c r="CD17" s="277" t="str">
        <f ca="true">+IF(OFFSET('Water Data'!$G$29,0,10*ROW('Water Data'!G11))="","",OFFSET('Water Data'!$G$29,0,10*ROW('Water Data'!G11)))</f>
        <v/>
      </c>
      <c r="CE17" s="277" t="str">
        <f ca="true">+IF(OFFSET('Water Data'!$H$27,0,10*ROW('Water Data'!H11))="","",OFFSET('Water Data'!$H$27,0,10*ROW('Water Data'!H11)))</f>
        <v/>
      </c>
      <c r="CF17" s="277" t="str">
        <f ca="true">+IF(OFFSET('Water Data'!$H$28,0,10*ROW('Water Data'!H11))="","",OFFSET('Water Data'!$H$28,0,10*ROW('Water Data'!H11)))</f>
        <v/>
      </c>
      <c r="CG17" s="277" t="str">
        <f ca="true">+IF(OFFSET('Water Data'!$H$29,0,10*ROW('Water Data'!H11))="","",OFFSET('Water Data'!$H$29,0,10*ROW('Water Data'!H11)))</f>
        <v/>
      </c>
      <c r="CH17" s="277" t="str">
        <f ca="true">+IF(OFFSET('Water Data'!$I$27,0,10*ROW('Water Data'!I11))="","",OFFSET('Water Data'!$I$27,0,10*ROW('Water Data'!I11)))</f>
        <v/>
      </c>
      <c r="CI17" s="277" t="str">
        <f ca="true">+IF(OFFSET('Water Data'!$I$28,0,10*ROW('Water Data'!I11))="","",OFFSET('Water Data'!$I$28,0,10*ROW('Water Data'!I11)))</f>
        <v/>
      </c>
      <c r="CJ17" s="277" t="str">
        <f ca="true">+IF(OFFSET('Water Data'!$I$29,0,10*ROW('Water Data'!I11))="","",OFFSET('Water Data'!$I$29,0,10*ROW('Water Data'!I11)))</f>
        <v/>
      </c>
      <c r="CK17" s="277" t="str">
        <f ca="true">+IF(OFFSET('Sanitation Data'!$D$28,0,10*ROW('Sanitation Data'!D11))="","",OFFSET('Sanitation Data'!$D$28,0,10*ROW('Sanitation Data'!D11)))</f>
        <v/>
      </c>
      <c r="CL17" s="277" t="str">
        <f ca="true">+IF(OFFSET('Sanitation Data'!$D$29,0,10*ROW('Sanitation Data'!D11))="","",OFFSET('Sanitation Data'!$D$29,0,10*ROW('Sanitation Data'!D11)))</f>
        <v/>
      </c>
      <c r="CM17" s="277" t="str">
        <f ca="true">+IF(OFFSET('Sanitation Data'!$D$30,0,10*ROW('Sanitation Data'!D11))="","",OFFSET('Sanitation Data'!$D$30,0,10*ROW('Sanitation Data'!D11)))</f>
        <v/>
      </c>
      <c r="CN17" s="277" t="str">
        <f ca="true">+IF(OFFSET('Sanitation Data'!$D$31,0,10*ROW('Sanitation Data'!D11))="","",OFFSET('Sanitation Data'!$D$31,0,10*ROW('Sanitation Data'!D11)))</f>
        <v/>
      </c>
      <c r="CO17" s="277" t="str">
        <f ca="true">+IF(OFFSET('Sanitation Data'!$D$32,0,10*ROW('Sanitation Data'!D11))="","",OFFSET('Sanitation Data'!$D$32,0,10*ROW('Sanitation Data'!D11)))</f>
        <v/>
      </c>
      <c r="CP17" s="277" t="str">
        <f ca="true">+IF(OFFSET('Sanitation Data'!$E$28,0,10*ROW('Sanitation Data'!E11))="","",OFFSET('Sanitation Data'!$E$28,0,10*ROW('Sanitation Data'!E11)))</f>
        <v/>
      </c>
      <c r="CQ17" s="277" t="str">
        <f ca="true">+IF(OFFSET('Sanitation Data'!$E$29,0,10*ROW('Sanitation Data'!E11))="","",OFFSET('Sanitation Data'!$E$29,0,10*ROW('Sanitation Data'!E11)))</f>
        <v/>
      </c>
      <c r="CR17" s="277" t="str">
        <f ca="true">+IF(OFFSET('Sanitation Data'!$E$30,0,10*ROW('Sanitation Data'!E11))="","",OFFSET('Sanitation Data'!$E$30,0,10*ROW('Sanitation Data'!E11)))</f>
        <v/>
      </c>
      <c r="CS17" s="277" t="str">
        <f ca="true">+IF(OFFSET('Sanitation Data'!$E$31,0,10*ROW('Sanitation Data'!E11))="","",OFFSET('Sanitation Data'!$E$31,0,10*ROW('Sanitation Data'!E11)))</f>
        <v/>
      </c>
      <c r="CT17" s="277" t="str">
        <f ca="true">+IF(OFFSET('Sanitation Data'!$E$32,0,10*ROW('Sanitation Data'!E11))="","",OFFSET('Sanitation Data'!$E$32,0,10*ROW('Sanitation Data'!E11)))</f>
        <v/>
      </c>
      <c r="CU17" s="277" t="str">
        <f ca="true">+IF(OFFSET('Sanitation Data'!$F$28,0,10*ROW('Sanitation Data'!F11))="","",OFFSET('Sanitation Data'!$F$28,0,10*ROW('Sanitation Data'!F11)))</f>
        <v/>
      </c>
      <c r="CV17" s="277" t="str">
        <f ca="true">+IF(OFFSET('Sanitation Data'!$F$29,0,10*ROW('Sanitation Data'!F11))="","",OFFSET('Sanitation Data'!$F$29,0,10*ROW('Sanitation Data'!F11)))</f>
        <v/>
      </c>
      <c r="CW17" s="277" t="str">
        <f ca="true">+IF(OFFSET('Sanitation Data'!$F$30,0,10*ROW('Sanitation Data'!F11))="","",OFFSET('Sanitation Data'!$F$30,0,10*ROW('Sanitation Data'!F11)))</f>
        <v/>
      </c>
      <c r="CX17" s="277" t="str">
        <f ca="true">+IF(OFFSET('Sanitation Data'!$F$31,0,10*ROW('Sanitation Data'!F11))="","",OFFSET('Sanitation Data'!$F$31,0,10*ROW('Sanitation Data'!F11)))</f>
        <v/>
      </c>
      <c r="CY17" s="277" t="str">
        <f ca="true">+IF(OFFSET('Sanitation Data'!$F$32,0,10*ROW('Sanitation Data'!F11))="","",OFFSET('Sanitation Data'!$F$32,0,10*ROW('Sanitation Data'!F11)))</f>
        <v/>
      </c>
      <c r="CZ17" s="277" t="str">
        <f ca="true">+IF(OFFSET('Sanitation Data'!$G$28,0,10*ROW('Sanitation Data'!G11))="","",OFFSET('Sanitation Data'!$G$28,0,10*ROW('Sanitation Data'!G11)))</f>
        <v/>
      </c>
      <c r="DA17" s="277" t="str">
        <f ca="true">+IF(OFFSET('Sanitation Data'!$G$29,0,10*ROW('Sanitation Data'!G11))="","",OFFSET('Sanitation Data'!$G$29,0,10*ROW('Sanitation Data'!G11)))</f>
        <v/>
      </c>
      <c r="DB17" s="277" t="str">
        <f ca="true">+IF(OFFSET('Sanitation Data'!$G$30,0,10*ROW('Sanitation Data'!G11))="","",OFFSET('Sanitation Data'!$G$30,0,10*ROW('Sanitation Data'!G11)))</f>
        <v/>
      </c>
      <c r="DC17" s="277" t="str">
        <f ca="true">+IF(OFFSET('Sanitation Data'!$G$31,0,10*ROW('Sanitation Data'!G11))="","",OFFSET('Sanitation Data'!$G$31,0,10*ROW('Sanitation Data'!G11)))</f>
        <v/>
      </c>
      <c r="DD17" s="277" t="str">
        <f ca="true">+IF(OFFSET('Sanitation Data'!$G$32,0,10*ROW('Sanitation Data'!G11))="","",OFFSET('Sanitation Data'!$G$32,0,10*ROW('Sanitation Data'!G11)))</f>
        <v/>
      </c>
      <c r="DE17" s="277" t="str">
        <f ca="true">+IF(OFFSET('Sanitation Data'!$H$28,0,10*ROW('Sanitation Data'!H11))="","",OFFSET('Sanitation Data'!$H$28,0,10*ROW('Sanitation Data'!H11)))</f>
        <v/>
      </c>
      <c r="DF17" s="277" t="str">
        <f ca="true">+IF(OFFSET('Sanitation Data'!$H$29,0,10*ROW('Sanitation Data'!H11))="","",OFFSET('Sanitation Data'!$H$29,0,10*ROW('Sanitation Data'!H11)))</f>
        <v/>
      </c>
      <c r="DG17" s="277" t="str">
        <f ca="true">+IF(OFFSET('Sanitation Data'!$H$30,0,10*ROW('Sanitation Data'!H11))="","",OFFSET('Sanitation Data'!$H$30,0,10*ROW('Sanitation Data'!H11)))</f>
        <v/>
      </c>
      <c r="DH17" s="277" t="str">
        <f ca="true">+IF(OFFSET('Sanitation Data'!$H$31,0,10*ROW('Sanitation Data'!H11))="","",OFFSET('Sanitation Data'!$H$31,0,10*ROW('Sanitation Data'!H11)))</f>
        <v/>
      </c>
      <c r="DI17" s="277" t="str">
        <f ca="true">+IF(OFFSET('Sanitation Data'!$H$32,0,10*ROW('Sanitation Data'!H11))="","",OFFSET('Sanitation Data'!$H$32,0,10*ROW('Sanitation Data'!H11)))</f>
        <v/>
      </c>
      <c r="DJ17" s="277" t="str">
        <f ca="true">+IF(OFFSET('Sanitation Data'!$I$28,0,10*ROW('Sanitation Data'!I11))="","",OFFSET('Sanitation Data'!$I$28,0,10*ROW('Sanitation Data'!I11)))</f>
        <v/>
      </c>
      <c r="DK17" s="277" t="str">
        <f ca="true">+IF(OFFSET('Sanitation Data'!$I$29,0,10*ROW('Sanitation Data'!I11))="","",OFFSET('Sanitation Data'!$I$29,0,10*ROW('Sanitation Data'!I11)))</f>
        <v/>
      </c>
      <c r="DL17" s="277" t="str">
        <f ca="true">+IF(OFFSET('Sanitation Data'!$I$30,0,10*ROW('Sanitation Data'!I11))="","",OFFSET('Sanitation Data'!$I$30,0,10*ROW('Sanitation Data'!I11)))</f>
        <v/>
      </c>
      <c r="DM17" s="277" t="str">
        <f ca="true">+IF(OFFSET('Sanitation Data'!$I$31,0,10*ROW('Sanitation Data'!I11))="","",OFFSET('Sanitation Data'!$I$31,0,10*ROW('Sanitation Data'!I11)))</f>
        <v/>
      </c>
      <c r="DN17" s="277" t="str">
        <f ca="true">+IF(OFFSET('Sanitation Data'!$I$32,0,10*ROW('Sanitation Data'!I11))="","",OFFSET('Sanitation Data'!$I$32,0,10*ROW('Sanitation Data'!I11)))</f>
        <v/>
      </c>
      <c r="DO17" s="277" t="str">
        <f ca="true">+IF(OFFSET('Hygiene Data'!$D$11,0,10*ROW('Hygiene Data'!D11))="","",OFFSET('Hygiene Data'!$D$11,0,10*ROW('Hygiene Data'!D11)))</f>
        <v/>
      </c>
      <c r="DP17" s="277" t="str">
        <f ca="true">+IF(OFFSET('Hygiene Data'!$D$12,0,10*ROW('Hygiene Data'!D11))="","",OFFSET('Hygiene Data'!$D$12,0,10*ROW('Hygiene Data'!D11)))</f>
        <v/>
      </c>
      <c r="DQ17" s="277" t="str">
        <f ca="true">+IF(OFFSET('Hygiene Data'!$D$13,0,10*ROW('Hygiene Data'!D11))="","",OFFSET('Hygiene Data'!$D$13,0,10*ROW('Hygiene Data'!D11)))</f>
        <v/>
      </c>
      <c r="DR17" s="277" t="str">
        <f ca="true">+IF(OFFSET('Hygiene Data'!$E$11,0,10*ROW('Hygiene Data'!E11))="","",OFFSET('Hygiene Data'!$E$11,0,10*ROW('Hygiene Data'!E11)))</f>
        <v/>
      </c>
      <c r="DS17" s="277" t="str">
        <f ca="true">+IF(OFFSET('Hygiene Data'!$E$12,0,10*ROW('Hygiene Data'!E11))="","",OFFSET('Hygiene Data'!$E$12,0,10*ROW('Hygiene Data'!E11)))</f>
        <v/>
      </c>
      <c r="DT17" s="277" t="str">
        <f ca="true">+IF(OFFSET('Hygiene Data'!$E$13,0,10*ROW('Hygiene Data'!E11))="","",OFFSET('Hygiene Data'!$E$13,0,10*ROW('Hygiene Data'!E11)))</f>
        <v/>
      </c>
      <c r="DU17" s="277" t="str">
        <f ca="true">+IF(OFFSET('Hygiene Data'!$F$11,0,10*ROW('Hygiene Data'!F11))="","",OFFSET('Hygiene Data'!$F$11,0,10*ROW('Hygiene Data'!F11)))</f>
        <v/>
      </c>
      <c r="DV17" s="277" t="str">
        <f ca="true">+IF(OFFSET('Hygiene Data'!$F$12,0,10*ROW('Hygiene Data'!F11))="","",OFFSET('Hygiene Data'!$F$12,0,10*ROW('Hygiene Data'!F11)))</f>
        <v/>
      </c>
      <c r="DW17" s="277" t="str">
        <f ca="true">+IF(OFFSET('Hygiene Data'!$F$13,0,10*ROW('Hygiene Data'!F11))="","",OFFSET('Hygiene Data'!$F$13,0,10*ROW('Hygiene Data'!F11)))</f>
        <v/>
      </c>
      <c r="DX17" s="277" t="str">
        <f ca="true">+IF(OFFSET('Hygiene Data'!$G$11,0,10*ROW('Hygiene Data'!G11))="","",OFFSET('Hygiene Data'!$G$11,0,10*ROW('Hygiene Data'!G11)))</f>
        <v/>
      </c>
      <c r="DY17" s="277" t="str">
        <f ca="true">+IF(OFFSET('Hygiene Data'!$G$12,0,10*ROW('Hygiene Data'!G11))="","",OFFSET('Hygiene Data'!$G$12,0,10*ROW('Hygiene Data'!G11)))</f>
        <v/>
      </c>
      <c r="DZ17" s="277" t="str">
        <f ca="true">+IF(OFFSET('Hygiene Data'!$G$13,0,10*ROW('Hygiene Data'!G11))="","",OFFSET('Hygiene Data'!$G$13,0,10*ROW('Hygiene Data'!G11)))</f>
        <v/>
      </c>
      <c r="EA17" s="277" t="str">
        <f ca="true">+IF(OFFSET('Hygiene Data'!$H$11,0,10*ROW('Hygiene Data'!H11))="","",OFFSET('Hygiene Data'!$H$11,0,10*ROW('Hygiene Data'!H11)))</f>
        <v/>
      </c>
      <c r="EB17" s="277" t="str">
        <f ca="true">+IF(OFFSET('Hygiene Data'!$H$12,0,10*ROW('Hygiene Data'!H11))="","",OFFSET('Hygiene Data'!$H$12,0,10*ROW('Hygiene Data'!H11)))</f>
        <v/>
      </c>
      <c r="EC17" s="277" t="str">
        <f ca="true">+IF(OFFSET('Hygiene Data'!$H$13,0,10*ROW('Hygiene Data'!H11))="","",OFFSET('Hygiene Data'!$H$13,0,10*ROW('Hygiene Data'!H11)))</f>
        <v/>
      </c>
      <c r="ED17" s="277" t="str">
        <f ca="true">+IF(OFFSET('Hygiene Data'!$I$11,0,10*ROW('Hygiene Data'!I11))="","",OFFSET('Hygiene Data'!$I$11,0,10*ROW('Hygiene Data'!I11)))</f>
        <v/>
      </c>
      <c r="EE17" s="277" t="str">
        <f ca="true">+IF(OFFSET('Hygiene Data'!$I$12,0,10*ROW('Hygiene Data'!I11))="","",OFFSET('Hygiene Data'!$I$12,0,10*ROW('Hygiene Data'!I11)))</f>
        <v/>
      </c>
      <c r="EF17" s="277"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2"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7"/>
      <c r="BS18" s="277" t="str">
        <f ca="true">+IF(OFFSET('Water Data'!$D$27,0,10*ROW('Water Data'!D12))="","",OFFSET('Water Data'!$D$27,0,10*ROW('Water Data'!D12)))</f>
        <v/>
      </c>
      <c r="BT18" s="277" t="str">
        <f ca="true">+IF(OFFSET('Water Data'!$D$28,0,10*ROW('Water Data'!D12))="","",OFFSET('Water Data'!$D$28,0,10*ROW('Water Data'!D12)))</f>
        <v/>
      </c>
      <c r="BU18" s="277" t="str">
        <f ca="true">+IF(OFFSET('Water Data'!$D$29,0,10*ROW('Water Data'!D12))="","",OFFSET('Water Data'!$D$29,0,10*ROW('Water Data'!D12)))</f>
        <v/>
      </c>
      <c r="BV18" s="277" t="str">
        <f ca="true">+IF(OFFSET('Water Data'!$E$27,0,10*ROW('Water Data'!E12))="","",OFFSET('Water Data'!$E$27,0,10*ROW('Water Data'!E12)))</f>
        <v/>
      </c>
      <c r="BW18" s="277" t="str">
        <f ca="true">+IF(OFFSET('Water Data'!$E$28,0,10*ROW('Water Data'!E12))="","",OFFSET('Water Data'!$E$28,0,10*ROW('Water Data'!E12)))</f>
        <v/>
      </c>
      <c r="BX18" s="277" t="str">
        <f ca="true">+IF(OFFSET('Water Data'!$E$29,0,10*ROW('Water Data'!E12))="","",OFFSET('Water Data'!$E$29,0,10*ROW('Water Data'!E12)))</f>
        <v/>
      </c>
      <c r="BY18" s="277" t="str">
        <f ca="true">+IF(OFFSET('Water Data'!$F$27,0,10*ROW('Water Data'!F12))="","",OFFSET('Water Data'!$F$27,0,10*ROW('Water Data'!F12)))</f>
        <v/>
      </c>
      <c r="BZ18" s="277" t="str">
        <f ca="true">+IF(OFFSET('Water Data'!$F$28,0,10*ROW('Water Data'!F12))="","",OFFSET('Water Data'!$F$28,0,10*ROW('Water Data'!F12)))</f>
        <v/>
      </c>
      <c r="CA18" s="277" t="str">
        <f ca="true">+IF(OFFSET('Water Data'!$F$29,0,10*ROW('Water Data'!F12))="","",OFFSET('Water Data'!$F$29,0,10*ROW('Water Data'!F12)))</f>
        <v/>
      </c>
      <c r="CB18" s="277" t="str">
        <f ca="true">+IF(OFFSET('Water Data'!$G$27,0,10*ROW('Water Data'!G12))="","",OFFSET('Water Data'!$G$27,0,10*ROW('Water Data'!G12)))</f>
        <v/>
      </c>
      <c r="CC18" s="277" t="str">
        <f ca="true">+IF(OFFSET('Water Data'!$G$28,0,10*ROW('Water Data'!G12))="","",OFFSET('Water Data'!$G$28,0,10*ROW('Water Data'!G12)))</f>
        <v/>
      </c>
      <c r="CD18" s="277" t="str">
        <f ca="true">+IF(OFFSET('Water Data'!$G$29,0,10*ROW('Water Data'!G12))="","",OFFSET('Water Data'!$G$29,0,10*ROW('Water Data'!G12)))</f>
        <v/>
      </c>
      <c r="CE18" s="277" t="str">
        <f ca="true">+IF(OFFSET('Water Data'!$H$27,0,10*ROW('Water Data'!H12))="","",OFFSET('Water Data'!$H$27,0,10*ROW('Water Data'!H12)))</f>
        <v/>
      </c>
      <c r="CF18" s="277" t="str">
        <f ca="true">+IF(OFFSET('Water Data'!$H$28,0,10*ROW('Water Data'!H12))="","",OFFSET('Water Data'!$H$28,0,10*ROW('Water Data'!H12)))</f>
        <v/>
      </c>
      <c r="CG18" s="277" t="str">
        <f ca="true">+IF(OFFSET('Water Data'!$H$29,0,10*ROW('Water Data'!H12))="","",OFFSET('Water Data'!$H$29,0,10*ROW('Water Data'!H12)))</f>
        <v/>
      </c>
      <c r="CH18" s="277" t="str">
        <f ca="true">+IF(OFFSET('Water Data'!$I$27,0,10*ROW('Water Data'!I12))="","",OFFSET('Water Data'!$I$27,0,10*ROW('Water Data'!I12)))</f>
        <v/>
      </c>
      <c r="CI18" s="277" t="str">
        <f ca="true">+IF(OFFSET('Water Data'!$I$28,0,10*ROW('Water Data'!I12))="","",OFFSET('Water Data'!$I$28,0,10*ROW('Water Data'!I12)))</f>
        <v/>
      </c>
      <c r="CJ18" s="277" t="str">
        <f ca="true">+IF(OFFSET('Water Data'!$I$29,0,10*ROW('Water Data'!I12))="","",OFFSET('Water Data'!$I$29,0,10*ROW('Water Data'!I12)))</f>
        <v/>
      </c>
      <c r="CK18" s="277" t="str">
        <f ca="true">+IF(OFFSET('Sanitation Data'!$D$28,0,10*ROW('Sanitation Data'!D12))="","",OFFSET('Sanitation Data'!$D$28,0,10*ROW('Sanitation Data'!D12)))</f>
        <v/>
      </c>
      <c r="CL18" s="277" t="str">
        <f ca="true">+IF(OFFSET('Sanitation Data'!$D$29,0,10*ROW('Sanitation Data'!D12))="","",OFFSET('Sanitation Data'!$D$29,0,10*ROW('Sanitation Data'!D12)))</f>
        <v/>
      </c>
      <c r="CM18" s="277" t="str">
        <f ca="true">+IF(OFFSET('Sanitation Data'!$D$30,0,10*ROW('Sanitation Data'!D12))="","",OFFSET('Sanitation Data'!$D$30,0,10*ROW('Sanitation Data'!D12)))</f>
        <v/>
      </c>
      <c r="CN18" s="277" t="str">
        <f ca="true">+IF(OFFSET('Sanitation Data'!$D$31,0,10*ROW('Sanitation Data'!D12))="","",OFFSET('Sanitation Data'!$D$31,0,10*ROW('Sanitation Data'!D12)))</f>
        <v/>
      </c>
      <c r="CO18" s="277" t="str">
        <f ca="true">+IF(OFFSET('Sanitation Data'!$D$32,0,10*ROW('Sanitation Data'!D12))="","",OFFSET('Sanitation Data'!$D$32,0,10*ROW('Sanitation Data'!D12)))</f>
        <v/>
      </c>
      <c r="CP18" s="277" t="str">
        <f ca="true">+IF(OFFSET('Sanitation Data'!$E$28,0,10*ROW('Sanitation Data'!E12))="","",OFFSET('Sanitation Data'!$E$28,0,10*ROW('Sanitation Data'!E12)))</f>
        <v/>
      </c>
      <c r="CQ18" s="277" t="str">
        <f ca="true">+IF(OFFSET('Sanitation Data'!$E$29,0,10*ROW('Sanitation Data'!E12))="","",OFFSET('Sanitation Data'!$E$29,0,10*ROW('Sanitation Data'!E12)))</f>
        <v/>
      </c>
      <c r="CR18" s="277" t="str">
        <f ca="true">+IF(OFFSET('Sanitation Data'!$E$30,0,10*ROW('Sanitation Data'!E12))="","",OFFSET('Sanitation Data'!$E$30,0,10*ROW('Sanitation Data'!E12)))</f>
        <v/>
      </c>
      <c r="CS18" s="277" t="str">
        <f ca="true">+IF(OFFSET('Sanitation Data'!$E$31,0,10*ROW('Sanitation Data'!E12))="","",OFFSET('Sanitation Data'!$E$31,0,10*ROW('Sanitation Data'!E12)))</f>
        <v/>
      </c>
      <c r="CT18" s="277" t="str">
        <f ca="true">+IF(OFFSET('Sanitation Data'!$E$32,0,10*ROW('Sanitation Data'!E12))="","",OFFSET('Sanitation Data'!$E$32,0,10*ROW('Sanitation Data'!E12)))</f>
        <v/>
      </c>
      <c r="CU18" s="277" t="str">
        <f ca="true">+IF(OFFSET('Sanitation Data'!$F$28,0,10*ROW('Sanitation Data'!F12))="","",OFFSET('Sanitation Data'!$F$28,0,10*ROW('Sanitation Data'!F12)))</f>
        <v/>
      </c>
      <c r="CV18" s="277" t="str">
        <f ca="true">+IF(OFFSET('Sanitation Data'!$F$29,0,10*ROW('Sanitation Data'!F12))="","",OFFSET('Sanitation Data'!$F$29,0,10*ROW('Sanitation Data'!F12)))</f>
        <v/>
      </c>
      <c r="CW18" s="277" t="str">
        <f ca="true">+IF(OFFSET('Sanitation Data'!$F$30,0,10*ROW('Sanitation Data'!F12))="","",OFFSET('Sanitation Data'!$F$30,0,10*ROW('Sanitation Data'!F12)))</f>
        <v/>
      </c>
      <c r="CX18" s="277" t="str">
        <f ca="true">+IF(OFFSET('Sanitation Data'!$F$31,0,10*ROW('Sanitation Data'!F12))="","",OFFSET('Sanitation Data'!$F$31,0,10*ROW('Sanitation Data'!F12)))</f>
        <v/>
      </c>
      <c r="CY18" s="277" t="str">
        <f ca="true">+IF(OFFSET('Sanitation Data'!$F$32,0,10*ROW('Sanitation Data'!F12))="","",OFFSET('Sanitation Data'!$F$32,0,10*ROW('Sanitation Data'!F12)))</f>
        <v/>
      </c>
      <c r="CZ18" s="277" t="str">
        <f ca="true">+IF(OFFSET('Sanitation Data'!$G$28,0,10*ROW('Sanitation Data'!G12))="","",OFFSET('Sanitation Data'!$G$28,0,10*ROW('Sanitation Data'!G12)))</f>
        <v/>
      </c>
      <c r="DA18" s="277" t="str">
        <f ca="true">+IF(OFFSET('Sanitation Data'!$G$29,0,10*ROW('Sanitation Data'!G12))="","",OFFSET('Sanitation Data'!$G$29,0,10*ROW('Sanitation Data'!G12)))</f>
        <v/>
      </c>
      <c r="DB18" s="277" t="str">
        <f ca="true">+IF(OFFSET('Sanitation Data'!$G$30,0,10*ROW('Sanitation Data'!G12))="","",OFFSET('Sanitation Data'!$G$30,0,10*ROW('Sanitation Data'!G12)))</f>
        <v/>
      </c>
      <c r="DC18" s="277" t="str">
        <f ca="true">+IF(OFFSET('Sanitation Data'!$G$31,0,10*ROW('Sanitation Data'!G12))="","",OFFSET('Sanitation Data'!$G$31,0,10*ROW('Sanitation Data'!G12)))</f>
        <v/>
      </c>
      <c r="DD18" s="277" t="str">
        <f ca="true">+IF(OFFSET('Sanitation Data'!$G$32,0,10*ROW('Sanitation Data'!G12))="","",OFFSET('Sanitation Data'!$G$32,0,10*ROW('Sanitation Data'!G12)))</f>
        <v/>
      </c>
      <c r="DE18" s="277" t="str">
        <f ca="true">+IF(OFFSET('Sanitation Data'!$H$28,0,10*ROW('Sanitation Data'!H12))="","",OFFSET('Sanitation Data'!$H$28,0,10*ROW('Sanitation Data'!H12)))</f>
        <v/>
      </c>
      <c r="DF18" s="277" t="str">
        <f ca="true">+IF(OFFSET('Sanitation Data'!$H$29,0,10*ROW('Sanitation Data'!H12))="","",OFFSET('Sanitation Data'!$H$29,0,10*ROW('Sanitation Data'!H12)))</f>
        <v/>
      </c>
      <c r="DG18" s="277" t="str">
        <f ca="true">+IF(OFFSET('Sanitation Data'!$H$30,0,10*ROW('Sanitation Data'!H12))="","",OFFSET('Sanitation Data'!$H$30,0,10*ROW('Sanitation Data'!H12)))</f>
        <v/>
      </c>
      <c r="DH18" s="277" t="str">
        <f ca="true">+IF(OFFSET('Sanitation Data'!$H$31,0,10*ROW('Sanitation Data'!H12))="","",OFFSET('Sanitation Data'!$H$31,0,10*ROW('Sanitation Data'!H12)))</f>
        <v/>
      </c>
      <c r="DI18" s="277" t="str">
        <f ca="true">+IF(OFFSET('Sanitation Data'!$H$32,0,10*ROW('Sanitation Data'!H12))="","",OFFSET('Sanitation Data'!$H$32,0,10*ROW('Sanitation Data'!H12)))</f>
        <v/>
      </c>
      <c r="DJ18" s="277" t="str">
        <f ca="true">+IF(OFFSET('Sanitation Data'!$I$28,0,10*ROW('Sanitation Data'!I12))="","",OFFSET('Sanitation Data'!$I$28,0,10*ROW('Sanitation Data'!I12)))</f>
        <v/>
      </c>
      <c r="DK18" s="277" t="str">
        <f ca="true">+IF(OFFSET('Sanitation Data'!$I$29,0,10*ROW('Sanitation Data'!I12))="","",OFFSET('Sanitation Data'!$I$29,0,10*ROW('Sanitation Data'!I12)))</f>
        <v/>
      </c>
      <c r="DL18" s="277" t="str">
        <f ca="true">+IF(OFFSET('Sanitation Data'!$I$30,0,10*ROW('Sanitation Data'!I12))="","",OFFSET('Sanitation Data'!$I$30,0,10*ROW('Sanitation Data'!I12)))</f>
        <v/>
      </c>
      <c r="DM18" s="277" t="str">
        <f ca="true">+IF(OFFSET('Sanitation Data'!$I$31,0,10*ROW('Sanitation Data'!I12))="","",OFFSET('Sanitation Data'!$I$31,0,10*ROW('Sanitation Data'!I12)))</f>
        <v/>
      </c>
      <c r="DN18" s="277" t="str">
        <f ca="true">+IF(OFFSET('Sanitation Data'!$I$32,0,10*ROW('Sanitation Data'!I12))="","",OFFSET('Sanitation Data'!$I$32,0,10*ROW('Sanitation Data'!I12)))</f>
        <v/>
      </c>
      <c r="DO18" s="277" t="str">
        <f ca="true">+IF(OFFSET('Hygiene Data'!$D$11,0,10*ROW('Hygiene Data'!D12))="","",OFFSET('Hygiene Data'!$D$11,0,10*ROW('Hygiene Data'!D12)))</f>
        <v/>
      </c>
      <c r="DP18" s="277" t="str">
        <f ca="true">+IF(OFFSET('Hygiene Data'!$D$12,0,10*ROW('Hygiene Data'!D12))="","",OFFSET('Hygiene Data'!$D$12,0,10*ROW('Hygiene Data'!D12)))</f>
        <v/>
      </c>
      <c r="DQ18" s="277" t="str">
        <f ca="true">+IF(OFFSET('Hygiene Data'!$D$13,0,10*ROW('Hygiene Data'!D12))="","",OFFSET('Hygiene Data'!$D$13,0,10*ROW('Hygiene Data'!D12)))</f>
        <v/>
      </c>
      <c r="DR18" s="277" t="str">
        <f ca="true">+IF(OFFSET('Hygiene Data'!$E$11,0,10*ROW('Hygiene Data'!E12))="","",OFFSET('Hygiene Data'!$E$11,0,10*ROW('Hygiene Data'!E12)))</f>
        <v/>
      </c>
      <c r="DS18" s="277" t="str">
        <f ca="true">+IF(OFFSET('Hygiene Data'!$E$12,0,10*ROW('Hygiene Data'!E12))="","",OFFSET('Hygiene Data'!$E$12,0,10*ROW('Hygiene Data'!E12)))</f>
        <v/>
      </c>
      <c r="DT18" s="277" t="str">
        <f ca="true">+IF(OFFSET('Hygiene Data'!$E$13,0,10*ROW('Hygiene Data'!E12))="","",OFFSET('Hygiene Data'!$E$13,0,10*ROW('Hygiene Data'!E12)))</f>
        <v/>
      </c>
      <c r="DU18" s="277" t="str">
        <f ca="true">+IF(OFFSET('Hygiene Data'!$F$11,0,10*ROW('Hygiene Data'!F12))="","",OFFSET('Hygiene Data'!$F$11,0,10*ROW('Hygiene Data'!F12)))</f>
        <v/>
      </c>
      <c r="DV18" s="277" t="str">
        <f ca="true">+IF(OFFSET('Hygiene Data'!$F$12,0,10*ROW('Hygiene Data'!F12))="","",OFFSET('Hygiene Data'!$F$12,0,10*ROW('Hygiene Data'!F12)))</f>
        <v/>
      </c>
      <c r="DW18" s="277" t="str">
        <f ca="true">+IF(OFFSET('Hygiene Data'!$F$13,0,10*ROW('Hygiene Data'!F12))="","",OFFSET('Hygiene Data'!$F$13,0,10*ROW('Hygiene Data'!F12)))</f>
        <v/>
      </c>
      <c r="DX18" s="277" t="str">
        <f ca="true">+IF(OFFSET('Hygiene Data'!$G$11,0,10*ROW('Hygiene Data'!G12))="","",OFFSET('Hygiene Data'!$G$11,0,10*ROW('Hygiene Data'!G12)))</f>
        <v/>
      </c>
      <c r="DY18" s="277" t="str">
        <f ca="true">+IF(OFFSET('Hygiene Data'!$G$12,0,10*ROW('Hygiene Data'!G12))="","",OFFSET('Hygiene Data'!$G$12,0,10*ROW('Hygiene Data'!G12)))</f>
        <v/>
      </c>
      <c r="DZ18" s="277" t="str">
        <f ca="true">+IF(OFFSET('Hygiene Data'!$G$13,0,10*ROW('Hygiene Data'!G12))="","",OFFSET('Hygiene Data'!$G$13,0,10*ROW('Hygiene Data'!G12)))</f>
        <v/>
      </c>
      <c r="EA18" s="277" t="str">
        <f ca="true">+IF(OFFSET('Hygiene Data'!$H$11,0,10*ROW('Hygiene Data'!H12))="","",OFFSET('Hygiene Data'!$H$11,0,10*ROW('Hygiene Data'!H12)))</f>
        <v/>
      </c>
      <c r="EB18" s="277" t="str">
        <f ca="true">+IF(OFFSET('Hygiene Data'!$H$12,0,10*ROW('Hygiene Data'!H12))="","",OFFSET('Hygiene Data'!$H$12,0,10*ROW('Hygiene Data'!H12)))</f>
        <v/>
      </c>
      <c r="EC18" s="277" t="str">
        <f ca="true">+IF(OFFSET('Hygiene Data'!$H$13,0,10*ROW('Hygiene Data'!H12))="","",OFFSET('Hygiene Data'!$H$13,0,10*ROW('Hygiene Data'!H12)))</f>
        <v/>
      </c>
      <c r="ED18" s="277" t="str">
        <f ca="true">+IF(OFFSET('Hygiene Data'!$I$11,0,10*ROW('Hygiene Data'!I12))="","",OFFSET('Hygiene Data'!$I$11,0,10*ROW('Hygiene Data'!I12)))</f>
        <v/>
      </c>
      <c r="EE18" s="277" t="str">
        <f ca="true">+IF(OFFSET('Hygiene Data'!$I$12,0,10*ROW('Hygiene Data'!I12))="","",OFFSET('Hygiene Data'!$I$12,0,10*ROW('Hygiene Data'!I12)))</f>
        <v/>
      </c>
      <c r="EF18" s="277"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2"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7"/>
      <c r="BS19" s="277" t="str">
        <f ca="true">+IF(OFFSET('Water Data'!$D$27,0,10*ROW('Water Data'!D13))="","",OFFSET('Water Data'!$D$27,0,10*ROW('Water Data'!D13)))</f>
        <v/>
      </c>
      <c r="BT19" s="277" t="str">
        <f ca="true">+IF(OFFSET('Water Data'!$D$28,0,10*ROW('Water Data'!D13))="","",OFFSET('Water Data'!$D$28,0,10*ROW('Water Data'!D13)))</f>
        <v/>
      </c>
      <c r="BU19" s="277" t="str">
        <f ca="true">+IF(OFFSET('Water Data'!$D$29,0,10*ROW('Water Data'!D13))="","",OFFSET('Water Data'!$D$29,0,10*ROW('Water Data'!D13)))</f>
        <v/>
      </c>
      <c r="BV19" s="277" t="str">
        <f ca="true">+IF(OFFSET('Water Data'!$E$27,0,10*ROW('Water Data'!E13))="","",OFFSET('Water Data'!$E$27,0,10*ROW('Water Data'!E13)))</f>
        <v/>
      </c>
      <c r="BW19" s="277" t="str">
        <f ca="true">+IF(OFFSET('Water Data'!$E$28,0,10*ROW('Water Data'!E13))="","",OFFSET('Water Data'!$E$28,0,10*ROW('Water Data'!E13)))</f>
        <v/>
      </c>
      <c r="BX19" s="277" t="str">
        <f ca="true">+IF(OFFSET('Water Data'!$E$29,0,10*ROW('Water Data'!E13))="","",OFFSET('Water Data'!$E$29,0,10*ROW('Water Data'!E13)))</f>
        <v/>
      </c>
      <c r="BY19" s="277" t="str">
        <f ca="true">+IF(OFFSET('Water Data'!$F$27,0,10*ROW('Water Data'!F13))="","",OFFSET('Water Data'!$F$27,0,10*ROW('Water Data'!F13)))</f>
        <v/>
      </c>
      <c r="BZ19" s="277" t="str">
        <f ca="true">+IF(OFFSET('Water Data'!$F$28,0,10*ROW('Water Data'!F13))="","",OFFSET('Water Data'!$F$28,0,10*ROW('Water Data'!F13)))</f>
        <v/>
      </c>
      <c r="CA19" s="277" t="str">
        <f ca="true">+IF(OFFSET('Water Data'!$F$29,0,10*ROW('Water Data'!F13))="","",OFFSET('Water Data'!$F$29,0,10*ROW('Water Data'!F13)))</f>
        <v/>
      </c>
      <c r="CB19" s="277" t="str">
        <f ca="true">+IF(OFFSET('Water Data'!$G$27,0,10*ROW('Water Data'!G13))="","",OFFSET('Water Data'!$G$27,0,10*ROW('Water Data'!G13)))</f>
        <v/>
      </c>
      <c r="CC19" s="277" t="str">
        <f ca="true">+IF(OFFSET('Water Data'!$G$28,0,10*ROW('Water Data'!G13))="","",OFFSET('Water Data'!$G$28,0,10*ROW('Water Data'!G13)))</f>
        <v/>
      </c>
      <c r="CD19" s="277" t="str">
        <f ca="true">+IF(OFFSET('Water Data'!$G$29,0,10*ROW('Water Data'!G13))="","",OFFSET('Water Data'!$G$29,0,10*ROW('Water Data'!G13)))</f>
        <v/>
      </c>
      <c r="CE19" s="277" t="str">
        <f ca="true">+IF(OFFSET('Water Data'!$H$27,0,10*ROW('Water Data'!H13))="","",OFFSET('Water Data'!$H$27,0,10*ROW('Water Data'!H13)))</f>
        <v/>
      </c>
      <c r="CF19" s="277" t="str">
        <f ca="true">+IF(OFFSET('Water Data'!$H$28,0,10*ROW('Water Data'!H13))="","",OFFSET('Water Data'!$H$28,0,10*ROW('Water Data'!H13)))</f>
        <v/>
      </c>
      <c r="CG19" s="277" t="str">
        <f ca="true">+IF(OFFSET('Water Data'!$H$29,0,10*ROW('Water Data'!H13))="","",OFFSET('Water Data'!$H$29,0,10*ROW('Water Data'!H13)))</f>
        <v/>
      </c>
      <c r="CH19" s="277" t="str">
        <f ca="true">+IF(OFFSET('Water Data'!$I$27,0,10*ROW('Water Data'!I13))="","",OFFSET('Water Data'!$I$27,0,10*ROW('Water Data'!I13)))</f>
        <v/>
      </c>
      <c r="CI19" s="277" t="str">
        <f ca="true">+IF(OFFSET('Water Data'!$I$28,0,10*ROW('Water Data'!I13))="","",OFFSET('Water Data'!$I$28,0,10*ROW('Water Data'!I13)))</f>
        <v/>
      </c>
      <c r="CJ19" s="277" t="str">
        <f ca="true">+IF(OFFSET('Water Data'!$I$29,0,10*ROW('Water Data'!I13))="","",OFFSET('Water Data'!$I$29,0,10*ROW('Water Data'!I13)))</f>
        <v/>
      </c>
      <c r="CK19" s="277" t="str">
        <f ca="true">+IF(OFFSET('Sanitation Data'!$D$28,0,10*ROW('Sanitation Data'!D13))="","",OFFSET('Sanitation Data'!$D$28,0,10*ROW('Sanitation Data'!D13)))</f>
        <v/>
      </c>
      <c r="CL19" s="277" t="str">
        <f ca="true">+IF(OFFSET('Sanitation Data'!$D$29,0,10*ROW('Sanitation Data'!D13))="","",OFFSET('Sanitation Data'!$D$29,0,10*ROW('Sanitation Data'!D13)))</f>
        <v/>
      </c>
      <c r="CM19" s="277" t="str">
        <f ca="true">+IF(OFFSET('Sanitation Data'!$D$30,0,10*ROW('Sanitation Data'!D13))="","",OFFSET('Sanitation Data'!$D$30,0,10*ROW('Sanitation Data'!D13)))</f>
        <v/>
      </c>
      <c r="CN19" s="277" t="str">
        <f ca="true">+IF(OFFSET('Sanitation Data'!$D$31,0,10*ROW('Sanitation Data'!D13))="","",OFFSET('Sanitation Data'!$D$31,0,10*ROW('Sanitation Data'!D13)))</f>
        <v/>
      </c>
      <c r="CO19" s="277" t="str">
        <f ca="true">+IF(OFFSET('Sanitation Data'!$D$32,0,10*ROW('Sanitation Data'!D13))="","",OFFSET('Sanitation Data'!$D$32,0,10*ROW('Sanitation Data'!D13)))</f>
        <v/>
      </c>
      <c r="CP19" s="277" t="str">
        <f ca="true">+IF(OFFSET('Sanitation Data'!$E$28,0,10*ROW('Sanitation Data'!E13))="","",OFFSET('Sanitation Data'!$E$28,0,10*ROW('Sanitation Data'!E13)))</f>
        <v/>
      </c>
      <c r="CQ19" s="277" t="str">
        <f ca="true">+IF(OFFSET('Sanitation Data'!$E$29,0,10*ROW('Sanitation Data'!E13))="","",OFFSET('Sanitation Data'!$E$29,0,10*ROW('Sanitation Data'!E13)))</f>
        <v/>
      </c>
      <c r="CR19" s="277" t="str">
        <f ca="true">+IF(OFFSET('Sanitation Data'!$E$30,0,10*ROW('Sanitation Data'!E13))="","",OFFSET('Sanitation Data'!$E$30,0,10*ROW('Sanitation Data'!E13)))</f>
        <v/>
      </c>
      <c r="CS19" s="277" t="str">
        <f ca="true">+IF(OFFSET('Sanitation Data'!$E$31,0,10*ROW('Sanitation Data'!E13))="","",OFFSET('Sanitation Data'!$E$31,0,10*ROW('Sanitation Data'!E13)))</f>
        <v/>
      </c>
      <c r="CT19" s="277" t="str">
        <f ca="true">+IF(OFFSET('Sanitation Data'!$E$32,0,10*ROW('Sanitation Data'!E13))="","",OFFSET('Sanitation Data'!$E$32,0,10*ROW('Sanitation Data'!E13)))</f>
        <v/>
      </c>
      <c r="CU19" s="277" t="str">
        <f ca="true">+IF(OFFSET('Sanitation Data'!$F$28,0,10*ROW('Sanitation Data'!F13))="","",OFFSET('Sanitation Data'!$F$28,0,10*ROW('Sanitation Data'!F13)))</f>
        <v/>
      </c>
      <c r="CV19" s="277" t="str">
        <f ca="true">+IF(OFFSET('Sanitation Data'!$F$29,0,10*ROW('Sanitation Data'!F13))="","",OFFSET('Sanitation Data'!$F$29,0,10*ROW('Sanitation Data'!F13)))</f>
        <v/>
      </c>
      <c r="CW19" s="277" t="str">
        <f ca="true">+IF(OFFSET('Sanitation Data'!$F$30,0,10*ROW('Sanitation Data'!F13))="","",OFFSET('Sanitation Data'!$F$30,0,10*ROW('Sanitation Data'!F13)))</f>
        <v/>
      </c>
      <c r="CX19" s="277" t="str">
        <f ca="true">+IF(OFFSET('Sanitation Data'!$F$31,0,10*ROW('Sanitation Data'!F13))="","",OFFSET('Sanitation Data'!$F$31,0,10*ROW('Sanitation Data'!F13)))</f>
        <v/>
      </c>
      <c r="CY19" s="277" t="str">
        <f ca="true">+IF(OFFSET('Sanitation Data'!$F$32,0,10*ROW('Sanitation Data'!F13))="","",OFFSET('Sanitation Data'!$F$32,0,10*ROW('Sanitation Data'!F13)))</f>
        <v/>
      </c>
      <c r="CZ19" s="277" t="str">
        <f ca="true">+IF(OFFSET('Sanitation Data'!$G$28,0,10*ROW('Sanitation Data'!G13))="","",OFFSET('Sanitation Data'!$G$28,0,10*ROW('Sanitation Data'!G13)))</f>
        <v/>
      </c>
      <c r="DA19" s="277" t="str">
        <f ca="true">+IF(OFFSET('Sanitation Data'!$G$29,0,10*ROW('Sanitation Data'!G13))="","",OFFSET('Sanitation Data'!$G$29,0,10*ROW('Sanitation Data'!G13)))</f>
        <v/>
      </c>
      <c r="DB19" s="277" t="str">
        <f ca="true">+IF(OFFSET('Sanitation Data'!$G$30,0,10*ROW('Sanitation Data'!G13))="","",OFFSET('Sanitation Data'!$G$30,0,10*ROW('Sanitation Data'!G13)))</f>
        <v/>
      </c>
      <c r="DC19" s="277" t="str">
        <f ca="true">+IF(OFFSET('Sanitation Data'!$G$31,0,10*ROW('Sanitation Data'!G13))="","",OFFSET('Sanitation Data'!$G$31,0,10*ROW('Sanitation Data'!G13)))</f>
        <v/>
      </c>
      <c r="DD19" s="277" t="str">
        <f ca="true">+IF(OFFSET('Sanitation Data'!$G$32,0,10*ROW('Sanitation Data'!G13))="","",OFFSET('Sanitation Data'!$G$32,0,10*ROW('Sanitation Data'!G13)))</f>
        <v/>
      </c>
      <c r="DE19" s="277" t="str">
        <f ca="true">+IF(OFFSET('Sanitation Data'!$H$28,0,10*ROW('Sanitation Data'!H13))="","",OFFSET('Sanitation Data'!$H$28,0,10*ROW('Sanitation Data'!H13)))</f>
        <v/>
      </c>
      <c r="DF19" s="277" t="str">
        <f ca="true">+IF(OFFSET('Sanitation Data'!$H$29,0,10*ROW('Sanitation Data'!H13))="","",OFFSET('Sanitation Data'!$H$29,0,10*ROW('Sanitation Data'!H13)))</f>
        <v/>
      </c>
      <c r="DG19" s="277" t="str">
        <f ca="true">+IF(OFFSET('Sanitation Data'!$H$30,0,10*ROW('Sanitation Data'!H13))="","",OFFSET('Sanitation Data'!$H$30,0,10*ROW('Sanitation Data'!H13)))</f>
        <v/>
      </c>
      <c r="DH19" s="277" t="str">
        <f ca="true">+IF(OFFSET('Sanitation Data'!$H$31,0,10*ROW('Sanitation Data'!H13))="","",OFFSET('Sanitation Data'!$H$31,0,10*ROW('Sanitation Data'!H13)))</f>
        <v/>
      </c>
      <c r="DI19" s="277" t="str">
        <f ca="true">+IF(OFFSET('Sanitation Data'!$H$32,0,10*ROW('Sanitation Data'!H13))="","",OFFSET('Sanitation Data'!$H$32,0,10*ROW('Sanitation Data'!H13)))</f>
        <v/>
      </c>
      <c r="DJ19" s="277" t="str">
        <f ca="true">+IF(OFFSET('Sanitation Data'!$I$28,0,10*ROW('Sanitation Data'!I13))="","",OFFSET('Sanitation Data'!$I$28,0,10*ROW('Sanitation Data'!I13)))</f>
        <v/>
      </c>
      <c r="DK19" s="277" t="str">
        <f ca="true">+IF(OFFSET('Sanitation Data'!$I$29,0,10*ROW('Sanitation Data'!I13))="","",OFFSET('Sanitation Data'!$I$29,0,10*ROW('Sanitation Data'!I13)))</f>
        <v/>
      </c>
      <c r="DL19" s="277" t="str">
        <f ca="true">+IF(OFFSET('Sanitation Data'!$I$30,0,10*ROW('Sanitation Data'!I13))="","",OFFSET('Sanitation Data'!$I$30,0,10*ROW('Sanitation Data'!I13)))</f>
        <v/>
      </c>
      <c r="DM19" s="277" t="str">
        <f ca="true">+IF(OFFSET('Sanitation Data'!$I$31,0,10*ROW('Sanitation Data'!I13))="","",OFFSET('Sanitation Data'!$I$31,0,10*ROW('Sanitation Data'!I13)))</f>
        <v/>
      </c>
      <c r="DN19" s="277" t="str">
        <f ca="true">+IF(OFFSET('Sanitation Data'!$I$32,0,10*ROW('Sanitation Data'!I13))="","",OFFSET('Sanitation Data'!$I$32,0,10*ROW('Sanitation Data'!I13)))</f>
        <v/>
      </c>
      <c r="DO19" s="277" t="str">
        <f ca="true">+IF(OFFSET('Hygiene Data'!$D$11,0,10*ROW('Hygiene Data'!D13))="","",OFFSET('Hygiene Data'!$D$11,0,10*ROW('Hygiene Data'!D13)))</f>
        <v/>
      </c>
      <c r="DP19" s="277" t="str">
        <f ca="true">+IF(OFFSET('Hygiene Data'!$D$12,0,10*ROW('Hygiene Data'!D13))="","",OFFSET('Hygiene Data'!$D$12,0,10*ROW('Hygiene Data'!D13)))</f>
        <v/>
      </c>
      <c r="DQ19" s="277" t="str">
        <f ca="true">+IF(OFFSET('Hygiene Data'!$D$13,0,10*ROW('Hygiene Data'!D13))="","",OFFSET('Hygiene Data'!$D$13,0,10*ROW('Hygiene Data'!D13)))</f>
        <v/>
      </c>
      <c r="DR19" s="277" t="str">
        <f ca="true">+IF(OFFSET('Hygiene Data'!$E$11,0,10*ROW('Hygiene Data'!E13))="","",OFFSET('Hygiene Data'!$E$11,0,10*ROW('Hygiene Data'!E13)))</f>
        <v/>
      </c>
      <c r="DS19" s="277" t="str">
        <f ca="true">+IF(OFFSET('Hygiene Data'!$E$12,0,10*ROW('Hygiene Data'!E13))="","",OFFSET('Hygiene Data'!$E$12,0,10*ROW('Hygiene Data'!E13)))</f>
        <v/>
      </c>
      <c r="DT19" s="277" t="str">
        <f ca="true">+IF(OFFSET('Hygiene Data'!$E$13,0,10*ROW('Hygiene Data'!E13))="","",OFFSET('Hygiene Data'!$E$13,0,10*ROW('Hygiene Data'!E13)))</f>
        <v/>
      </c>
      <c r="DU19" s="277" t="str">
        <f ca="true">+IF(OFFSET('Hygiene Data'!$F$11,0,10*ROW('Hygiene Data'!F13))="","",OFFSET('Hygiene Data'!$F$11,0,10*ROW('Hygiene Data'!F13)))</f>
        <v/>
      </c>
      <c r="DV19" s="277" t="str">
        <f ca="true">+IF(OFFSET('Hygiene Data'!$F$12,0,10*ROW('Hygiene Data'!F13))="","",OFFSET('Hygiene Data'!$F$12,0,10*ROW('Hygiene Data'!F13)))</f>
        <v/>
      </c>
      <c r="DW19" s="277" t="str">
        <f ca="true">+IF(OFFSET('Hygiene Data'!$F$13,0,10*ROW('Hygiene Data'!F13))="","",OFFSET('Hygiene Data'!$F$13,0,10*ROW('Hygiene Data'!F13)))</f>
        <v/>
      </c>
      <c r="DX19" s="277" t="str">
        <f ca="true">+IF(OFFSET('Hygiene Data'!$G$11,0,10*ROW('Hygiene Data'!G13))="","",OFFSET('Hygiene Data'!$G$11,0,10*ROW('Hygiene Data'!G13)))</f>
        <v/>
      </c>
      <c r="DY19" s="277" t="str">
        <f ca="true">+IF(OFFSET('Hygiene Data'!$G$12,0,10*ROW('Hygiene Data'!G13))="","",OFFSET('Hygiene Data'!$G$12,0,10*ROW('Hygiene Data'!G13)))</f>
        <v/>
      </c>
      <c r="DZ19" s="277" t="str">
        <f ca="true">+IF(OFFSET('Hygiene Data'!$G$13,0,10*ROW('Hygiene Data'!G13))="","",OFFSET('Hygiene Data'!$G$13,0,10*ROW('Hygiene Data'!G13)))</f>
        <v/>
      </c>
      <c r="EA19" s="277" t="str">
        <f ca="true">+IF(OFFSET('Hygiene Data'!$H$11,0,10*ROW('Hygiene Data'!H13))="","",OFFSET('Hygiene Data'!$H$11,0,10*ROW('Hygiene Data'!H13)))</f>
        <v/>
      </c>
      <c r="EB19" s="277" t="str">
        <f ca="true">+IF(OFFSET('Hygiene Data'!$H$12,0,10*ROW('Hygiene Data'!H13))="","",OFFSET('Hygiene Data'!$H$12,0,10*ROW('Hygiene Data'!H13)))</f>
        <v/>
      </c>
      <c r="EC19" s="277" t="str">
        <f ca="true">+IF(OFFSET('Hygiene Data'!$H$13,0,10*ROW('Hygiene Data'!H13))="","",OFFSET('Hygiene Data'!$H$13,0,10*ROW('Hygiene Data'!H13)))</f>
        <v/>
      </c>
      <c r="ED19" s="277" t="str">
        <f ca="true">+IF(OFFSET('Hygiene Data'!$I$11,0,10*ROW('Hygiene Data'!I13))="","",OFFSET('Hygiene Data'!$I$11,0,10*ROW('Hygiene Data'!I13)))</f>
        <v/>
      </c>
      <c r="EE19" s="277" t="str">
        <f ca="true">+IF(OFFSET('Hygiene Data'!$I$12,0,10*ROW('Hygiene Data'!I13))="","",OFFSET('Hygiene Data'!$I$12,0,10*ROW('Hygiene Data'!I13)))</f>
        <v/>
      </c>
      <c r="EF19" s="277"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2"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7"/>
      <c r="BS20" s="277" t="str">
        <f ca="true">+IF(OFFSET('Water Data'!$D$27,0,10*ROW('Water Data'!D14))="","",OFFSET('Water Data'!$D$27,0,10*ROW('Water Data'!D14)))</f>
        <v/>
      </c>
      <c r="BT20" s="277" t="str">
        <f ca="true">+IF(OFFSET('Water Data'!$D$28,0,10*ROW('Water Data'!D14))="","",OFFSET('Water Data'!$D$28,0,10*ROW('Water Data'!D14)))</f>
        <v/>
      </c>
      <c r="BU20" s="277" t="str">
        <f ca="true">+IF(OFFSET('Water Data'!$D$29,0,10*ROW('Water Data'!D14))="","",OFFSET('Water Data'!$D$29,0,10*ROW('Water Data'!D14)))</f>
        <v/>
      </c>
      <c r="BV20" s="277" t="str">
        <f ca="true">+IF(OFFSET('Water Data'!$E$27,0,10*ROW('Water Data'!E14))="","",OFFSET('Water Data'!$E$27,0,10*ROW('Water Data'!E14)))</f>
        <v/>
      </c>
      <c r="BW20" s="277" t="str">
        <f ca="true">+IF(OFFSET('Water Data'!$E$28,0,10*ROW('Water Data'!E14))="","",OFFSET('Water Data'!$E$28,0,10*ROW('Water Data'!E14)))</f>
        <v/>
      </c>
      <c r="BX20" s="277" t="str">
        <f ca="true">+IF(OFFSET('Water Data'!$E$29,0,10*ROW('Water Data'!E14))="","",OFFSET('Water Data'!$E$29,0,10*ROW('Water Data'!E14)))</f>
        <v/>
      </c>
      <c r="BY20" s="277" t="str">
        <f ca="true">+IF(OFFSET('Water Data'!$F$27,0,10*ROW('Water Data'!F14))="","",OFFSET('Water Data'!$F$27,0,10*ROW('Water Data'!F14)))</f>
        <v/>
      </c>
      <c r="BZ20" s="277" t="str">
        <f ca="true">+IF(OFFSET('Water Data'!$F$28,0,10*ROW('Water Data'!F14))="","",OFFSET('Water Data'!$F$28,0,10*ROW('Water Data'!F14)))</f>
        <v/>
      </c>
      <c r="CA20" s="277" t="str">
        <f ca="true">+IF(OFFSET('Water Data'!$F$29,0,10*ROW('Water Data'!F14))="","",OFFSET('Water Data'!$F$29,0,10*ROW('Water Data'!F14)))</f>
        <v/>
      </c>
      <c r="CB20" s="277" t="str">
        <f ca="true">+IF(OFFSET('Water Data'!$G$27,0,10*ROW('Water Data'!G14))="","",OFFSET('Water Data'!$G$27,0,10*ROW('Water Data'!G14)))</f>
        <v/>
      </c>
      <c r="CC20" s="277" t="str">
        <f ca="true">+IF(OFFSET('Water Data'!$G$28,0,10*ROW('Water Data'!G14))="","",OFFSET('Water Data'!$G$28,0,10*ROW('Water Data'!G14)))</f>
        <v/>
      </c>
      <c r="CD20" s="277" t="str">
        <f ca="true">+IF(OFFSET('Water Data'!$G$29,0,10*ROW('Water Data'!G14))="","",OFFSET('Water Data'!$G$29,0,10*ROW('Water Data'!G14)))</f>
        <v/>
      </c>
      <c r="CE20" s="277" t="str">
        <f ca="true">+IF(OFFSET('Water Data'!$H$27,0,10*ROW('Water Data'!H14))="","",OFFSET('Water Data'!$H$27,0,10*ROW('Water Data'!H14)))</f>
        <v/>
      </c>
      <c r="CF20" s="277" t="str">
        <f ca="true">+IF(OFFSET('Water Data'!$H$28,0,10*ROW('Water Data'!H14))="","",OFFSET('Water Data'!$H$28,0,10*ROW('Water Data'!H14)))</f>
        <v/>
      </c>
      <c r="CG20" s="277" t="str">
        <f ca="true">+IF(OFFSET('Water Data'!$H$29,0,10*ROW('Water Data'!H14))="","",OFFSET('Water Data'!$H$29,0,10*ROW('Water Data'!H14)))</f>
        <v/>
      </c>
      <c r="CH20" s="277" t="str">
        <f ca="true">+IF(OFFSET('Water Data'!$I$27,0,10*ROW('Water Data'!I14))="","",OFFSET('Water Data'!$I$27,0,10*ROW('Water Data'!I14)))</f>
        <v/>
      </c>
      <c r="CI20" s="277" t="str">
        <f ca="true">+IF(OFFSET('Water Data'!$I$28,0,10*ROW('Water Data'!I14))="","",OFFSET('Water Data'!$I$28,0,10*ROW('Water Data'!I14)))</f>
        <v/>
      </c>
      <c r="CJ20" s="277" t="str">
        <f ca="true">+IF(OFFSET('Water Data'!$I$29,0,10*ROW('Water Data'!I14))="","",OFFSET('Water Data'!$I$29,0,10*ROW('Water Data'!I14)))</f>
        <v/>
      </c>
      <c r="CK20" s="277" t="str">
        <f ca="true">+IF(OFFSET('Sanitation Data'!$D$28,0,10*ROW('Sanitation Data'!D14))="","",OFFSET('Sanitation Data'!$D$28,0,10*ROW('Sanitation Data'!D14)))</f>
        <v/>
      </c>
      <c r="CL20" s="277" t="str">
        <f ca="true">+IF(OFFSET('Sanitation Data'!$D$29,0,10*ROW('Sanitation Data'!D14))="","",OFFSET('Sanitation Data'!$D$29,0,10*ROW('Sanitation Data'!D14)))</f>
        <v/>
      </c>
      <c r="CM20" s="277" t="str">
        <f ca="true">+IF(OFFSET('Sanitation Data'!$D$30,0,10*ROW('Sanitation Data'!D14))="","",OFFSET('Sanitation Data'!$D$30,0,10*ROW('Sanitation Data'!D14)))</f>
        <v/>
      </c>
      <c r="CN20" s="277" t="str">
        <f ca="true">+IF(OFFSET('Sanitation Data'!$D$31,0,10*ROW('Sanitation Data'!D14))="","",OFFSET('Sanitation Data'!$D$31,0,10*ROW('Sanitation Data'!D14)))</f>
        <v/>
      </c>
      <c r="CO20" s="277" t="str">
        <f ca="true">+IF(OFFSET('Sanitation Data'!$D$32,0,10*ROW('Sanitation Data'!D14))="","",OFFSET('Sanitation Data'!$D$32,0,10*ROW('Sanitation Data'!D14)))</f>
        <v/>
      </c>
      <c r="CP20" s="277" t="str">
        <f ca="true">+IF(OFFSET('Sanitation Data'!$E$28,0,10*ROW('Sanitation Data'!E14))="","",OFFSET('Sanitation Data'!$E$28,0,10*ROW('Sanitation Data'!E14)))</f>
        <v/>
      </c>
      <c r="CQ20" s="277" t="str">
        <f ca="true">+IF(OFFSET('Sanitation Data'!$E$29,0,10*ROW('Sanitation Data'!E14))="","",OFFSET('Sanitation Data'!$E$29,0,10*ROW('Sanitation Data'!E14)))</f>
        <v/>
      </c>
      <c r="CR20" s="277" t="str">
        <f ca="true">+IF(OFFSET('Sanitation Data'!$E$30,0,10*ROW('Sanitation Data'!E14))="","",OFFSET('Sanitation Data'!$E$30,0,10*ROW('Sanitation Data'!E14)))</f>
        <v/>
      </c>
      <c r="CS20" s="277" t="str">
        <f ca="true">+IF(OFFSET('Sanitation Data'!$E$31,0,10*ROW('Sanitation Data'!E14))="","",OFFSET('Sanitation Data'!$E$31,0,10*ROW('Sanitation Data'!E14)))</f>
        <v/>
      </c>
      <c r="CT20" s="277" t="str">
        <f ca="true">+IF(OFFSET('Sanitation Data'!$E$32,0,10*ROW('Sanitation Data'!E14))="","",OFFSET('Sanitation Data'!$E$32,0,10*ROW('Sanitation Data'!E14)))</f>
        <v/>
      </c>
      <c r="CU20" s="277" t="str">
        <f ca="true">+IF(OFFSET('Sanitation Data'!$F$28,0,10*ROW('Sanitation Data'!F14))="","",OFFSET('Sanitation Data'!$F$28,0,10*ROW('Sanitation Data'!F14)))</f>
        <v/>
      </c>
      <c r="CV20" s="277" t="str">
        <f ca="true">+IF(OFFSET('Sanitation Data'!$F$29,0,10*ROW('Sanitation Data'!F14))="","",OFFSET('Sanitation Data'!$F$29,0,10*ROW('Sanitation Data'!F14)))</f>
        <v/>
      </c>
      <c r="CW20" s="277" t="str">
        <f ca="true">+IF(OFFSET('Sanitation Data'!$F$30,0,10*ROW('Sanitation Data'!F14))="","",OFFSET('Sanitation Data'!$F$30,0,10*ROW('Sanitation Data'!F14)))</f>
        <v/>
      </c>
      <c r="CX20" s="277" t="str">
        <f ca="true">+IF(OFFSET('Sanitation Data'!$F$31,0,10*ROW('Sanitation Data'!F14))="","",OFFSET('Sanitation Data'!$F$31,0,10*ROW('Sanitation Data'!F14)))</f>
        <v/>
      </c>
      <c r="CY20" s="277" t="str">
        <f ca="true">+IF(OFFSET('Sanitation Data'!$F$32,0,10*ROW('Sanitation Data'!F14))="","",OFFSET('Sanitation Data'!$F$32,0,10*ROW('Sanitation Data'!F14)))</f>
        <v/>
      </c>
      <c r="CZ20" s="277" t="str">
        <f ca="true">+IF(OFFSET('Sanitation Data'!$G$28,0,10*ROW('Sanitation Data'!G14))="","",OFFSET('Sanitation Data'!$G$28,0,10*ROW('Sanitation Data'!G14)))</f>
        <v/>
      </c>
      <c r="DA20" s="277" t="str">
        <f ca="true">+IF(OFFSET('Sanitation Data'!$G$29,0,10*ROW('Sanitation Data'!G14))="","",OFFSET('Sanitation Data'!$G$29,0,10*ROW('Sanitation Data'!G14)))</f>
        <v/>
      </c>
      <c r="DB20" s="277" t="str">
        <f ca="true">+IF(OFFSET('Sanitation Data'!$G$30,0,10*ROW('Sanitation Data'!G14))="","",OFFSET('Sanitation Data'!$G$30,0,10*ROW('Sanitation Data'!G14)))</f>
        <v/>
      </c>
      <c r="DC20" s="277" t="str">
        <f ca="true">+IF(OFFSET('Sanitation Data'!$G$31,0,10*ROW('Sanitation Data'!G14))="","",OFFSET('Sanitation Data'!$G$31,0,10*ROW('Sanitation Data'!G14)))</f>
        <v/>
      </c>
      <c r="DD20" s="277" t="str">
        <f ca="true">+IF(OFFSET('Sanitation Data'!$G$32,0,10*ROW('Sanitation Data'!G14))="","",OFFSET('Sanitation Data'!$G$32,0,10*ROW('Sanitation Data'!G14)))</f>
        <v/>
      </c>
      <c r="DE20" s="277" t="str">
        <f ca="true">+IF(OFFSET('Sanitation Data'!$H$28,0,10*ROW('Sanitation Data'!H14))="","",OFFSET('Sanitation Data'!$H$28,0,10*ROW('Sanitation Data'!H14)))</f>
        <v/>
      </c>
      <c r="DF20" s="277" t="str">
        <f ca="true">+IF(OFFSET('Sanitation Data'!$H$29,0,10*ROW('Sanitation Data'!H14))="","",OFFSET('Sanitation Data'!$H$29,0,10*ROW('Sanitation Data'!H14)))</f>
        <v/>
      </c>
      <c r="DG20" s="277" t="str">
        <f ca="true">+IF(OFFSET('Sanitation Data'!$H$30,0,10*ROW('Sanitation Data'!H14))="","",OFFSET('Sanitation Data'!$H$30,0,10*ROW('Sanitation Data'!H14)))</f>
        <v/>
      </c>
      <c r="DH20" s="277" t="str">
        <f ca="true">+IF(OFFSET('Sanitation Data'!$H$31,0,10*ROW('Sanitation Data'!H14))="","",OFFSET('Sanitation Data'!$H$31,0,10*ROW('Sanitation Data'!H14)))</f>
        <v/>
      </c>
      <c r="DI20" s="277" t="str">
        <f ca="true">+IF(OFFSET('Sanitation Data'!$H$32,0,10*ROW('Sanitation Data'!H14))="","",OFFSET('Sanitation Data'!$H$32,0,10*ROW('Sanitation Data'!H14)))</f>
        <v/>
      </c>
      <c r="DJ20" s="277" t="str">
        <f ca="true">+IF(OFFSET('Sanitation Data'!$I$28,0,10*ROW('Sanitation Data'!I14))="","",OFFSET('Sanitation Data'!$I$28,0,10*ROW('Sanitation Data'!I14)))</f>
        <v/>
      </c>
      <c r="DK20" s="277" t="str">
        <f ca="true">+IF(OFFSET('Sanitation Data'!$I$29,0,10*ROW('Sanitation Data'!I14))="","",OFFSET('Sanitation Data'!$I$29,0,10*ROW('Sanitation Data'!I14)))</f>
        <v/>
      </c>
      <c r="DL20" s="277" t="str">
        <f ca="true">+IF(OFFSET('Sanitation Data'!$I$30,0,10*ROW('Sanitation Data'!I14))="","",OFFSET('Sanitation Data'!$I$30,0,10*ROW('Sanitation Data'!I14)))</f>
        <v/>
      </c>
      <c r="DM20" s="277" t="str">
        <f ca="true">+IF(OFFSET('Sanitation Data'!$I$31,0,10*ROW('Sanitation Data'!I14))="","",OFFSET('Sanitation Data'!$I$31,0,10*ROW('Sanitation Data'!I14)))</f>
        <v/>
      </c>
      <c r="DN20" s="277" t="str">
        <f ca="true">+IF(OFFSET('Sanitation Data'!$I$32,0,10*ROW('Sanitation Data'!I14))="","",OFFSET('Sanitation Data'!$I$32,0,10*ROW('Sanitation Data'!I14)))</f>
        <v/>
      </c>
      <c r="DO20" s="277" t="str">
        <f ca="true">+IF(OFFSET('Hygiene Data'!$D$11,0,10*ROW('Hygiene Data'!D14))="","",OFFSET('Hygiene Data'!$D$11,0,10*ROW('Hygiene Data'!D14)))</f>
        <v/>
      </c>
      <c r="DP20" s="277" t="str">
        <f ca="true">+IF(OFFSET('Hygiene Data'!$D$12,0,10*ROW('Hygiene Data'!D14))="","",OFFSET('Hygiene Data'!$D$12,0,10*ROW('Hygiene Data'!D14)))</f>
        <v/>
      </c>
      <c r="DQ20" s="277" t="str">
        <f ca="true">+IF(OFFSET('Hygiene Data'!$D$13,0,10*ROW('Hygiene Data'!D14))="","",OFFSET('Hygiene Data'!$D$13,0,10*ROW('Hygiene Data'!D14)))</f>
        <v/>
      </c>
      <c r="DR20" s="277" t="str">
        <f ca="true">+IF(OFFSET('Hygiene Data'!$E$11,0,10*ROW('Hygiene Data'!E14))="","",OFFSET('Hygiene Data'!$E$11,0,10*ROW('Hygiene Data'!E14)))</f>
        <v/>
      </c>
      <c r="DS20" s="277" t="str">
        <f ca="true">+IF(OFFSET('Hygiene Data'!$E$12,0,10*ROW('Hygiene Data'!E14))="","",OFFSET('Hygiene Data'!$E$12,0,10*ROW('Hygiene Data'!E14)))</f>
        <v/>
      </c>
      <c r="DT20" s="277" t="str">
        <f ca="true">+IF(OFFSET('Hygiene Data'!$E$13,0,10*ROW('Hygiene Data'!E14))="","",OFFSET('Hygiene Data'!$E$13,0,10*ROW('Hygiene Data'!E14)))</f>
        <v/>
      </c>
      <c r="DU20" s="277" t="str">
        <f ca="true">+IF(OFFSET('Hygiene Data'!$F$11,0,10*ROW('Hygiene Data'!F14))="","",OFFSET('Hygiene Data'!$F$11,0,10*ROW('Hygiene Data'!F14)))</f>
        <v/>
      </c>
      <c r="DV20" s="277" t="str">
        <f ca="true">+IF(OFFSET('Hygiene Data'!$F$12,0,10*ROW('Hygiene Data'!F14))="","",OFFSET('Hygiene Data'!$F$12,0,10*ROW('Hygiene Data'!F14)))</f>
        <v/>
      </c>
      <c r="DW20" s="277" t="str">
        <f ca="true">+IF(OFFSET('Hygiene Data'!$F$13,0,10*ROW('Hygiene Data'!F14))="","",OFFSET('Hygiene Data'!$F$13,0,10*ROW('Hygiene Data'!F14)))</f>
        <v/>
      </c>
      <c r="DX20" s="277" t="str">
        <f ca="true">+IF(OFFSET('Hygiene Data'!$G$11,0,10*ROW('Hygiene Data'!G14))="","",OFFSET('Hygiene Data'!$G$11,0,10*ROW('Hygiene Data'!G14)))</f>
        <v/>
      </c>
      <c r="DY20" s="277" t="str">
        <f ca="true">+IF(OFFSET('Hygiene Data'!$G$12,0,10*ROW('Hygiene Data'!G14))="","",OFFSET('Hygiene Data'!$G$12,0,10*ROW('Hygiene Data'!G14)))</f>
        <v/>
      </c>
      <c r="DZ20" s="277" t="str">
        <f ca="true">+IF(OFFSET('Hygiene Data'!$G$13,0,10*ROW('Hygiene Data'!G14))="","",OFFSET('Hygiene Data'!$G$13,0,10*ROW('Hygiene Data'!G14)))</f>
        <v/>
      </c>
      <c r="EA20" s="277" t="str">
        <f ca="true">+IF(OFFSET('Hygiene Data'!$H$11,0,10*ROW('Hygiene Data'!H14))="","",OFFSET('Hygiene Data'!$H$11,0,10*ROW('Hygiene Data'!H14)))</f>
        <v/>
      </c>
      <c r="EB20" s="277" t="str">
        <f ca="true">+IF(OFFSET('Hygiene Data'!$H$12,0,10*ROW('Hygiene Data'!H14))="","",OFFSET('Hygiene Data'!$H$12,0,10*ROW('Hygiene Data'!H14)))</f>
        <v/>
      </c>
      <c r="EC20" s="277" t="str">
        <f ca="true">+IF(OFFSET('Hygiene Data'!$H$13,0,10*ROW('Hygiene Data'!H14))="","",OFFSET('Hygiene Data'!$H$13,0,10*ROW('Hygiene Data'!H14)))</f>
        <v/>
      </c>
      <c r="ED20" s="277" t="str">
        <f ca="true">+IF(OFFSET('Hygiene Data'!$I$11,0,10*ROW('Hygiene Data'!I14))="","",OFFSET('Hygiene Data'!$I$11,0,10*ROW('Hygiene Data'!I14)))</f>
        <v/>
      </c>
      <c r="EE20" s="277" t="str">
        <f ca="true">+IF(OFFSET('Hygiene Data'!$I$12,0,10*ROW('Hygiene Data'!I14))="","",OFFSET('Hygiene Data'!$I$12,0,10*ROW('Hygiene Data'!I14)))</f>
        <v/>
      </c>
      <c r="EF20" s="277"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2"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7"/>
      <c r="BS21" s="277" t="str">
        <f ca="true">+IF(OFFSET('Water Data'!$D$27,0,10*ROW('Water Data'!D15))="","",OFFSET('Water Data'!$D$27,0,10*ROW('Water Data'!D15)))</f>
        <v/>
      </c>
      <c r="BT21" s="277" t="str">
        <f ca="true">+IF(OFFSET('Water Data'!$D$28,0,10*ROW('Water Data'!D15))="","",OFFSET('Water Data'!$D$28,0,10*ROW('Water Data'!D15)))</f>
        <v/>
      </c>
      <c r="BU21" s="277" t="str">
        <f ca="true">+IF(OFFSET('Water Data'!$D$29,0,10*ROW('Water Data'!D15))="","",OFFSET('Water Data'!$D$29,0,10*ROW('Water Data'!D15)))</f>
        <v/>
      </c>
      <c r="BV21" s="277" t="str">
        <f ca="true">+IF(OFFSET('Water Data'!$E$27,0,10*ROW('Water Data'!E15))="","",OFFSET('Water Data'!$E$27,0,10*ROW('Water Data'!E15)))</f>
        <v/>
      </c>
      <c r="BW21" s="277" t="str">
        <f ca="true">+IF(OFFSET('Water Data'!$E$28,0,10*ROW('Water Data'!E15))="","",OFFSET('Water Data'!$E$28,0,10*ROW('Water Data'!E15)))</f>
        <v/>
      </c>
      <c r="BX21" s="277" t="str">
        <f ca="true">+IF(OFFSET('Water Data'!$E$29,0,10*ROW('Water Data'!E15))="","",OFFSET('Water Data'!$E$29,0,10*ROW('Water Data'!E15)))</f>
        <v/>
      </c>
      <c r="BY21" s="277" t="str">
        <f ca="true">+IF(OFFSET('Water Data'!$F$27,0,10*ROW('Water Data'!F15))="","",OFFSET('Water Data'!$F$27,0,10*ROW('Water Data'!F15)))</f>
        <v/>
      </c>
      <c r="BZ21" s="277" t="str">
        <f ca="true">+IF(OFFSET('Water Data'!$F$28,0,10*ROW('Water Data'!F15))="","",OFFSET('Water Data'!$F$28,0,10*ROW('Water Data'!F15)))</f>
        <v/>
      </c>
      <c r="CA21" s="277" t="str">
        <f ca="true">+IF(OFFSET('Water Data'!$F$29,0,10*ROW('Water Data'!F15))="","",OFFSET('Water Data'!$F$29,0,10*ROW('Water Data'!F15)))</f>
        <v/>
      </c>
      <c r="CB21" s="277" t="str">
        <f ca="true">+IF(OFFSET('Water Data'!$G$27,0,10*ROW('Water Data'!G15))="","",OFFSET('Water Data'!$G$27,0,10*ROW('Water Data'!G15)))</f>
        <v/>
      </c>
      <c r="CC21" s="277" t="str">
        <f ca="true">+IF(OFFSET('Water Data'!$G$28,0,10*ROW('Water Data'!G15))="","",OFFSET('Water Data'!$G$28,0,10*ROW('Water Data'!G15)))</f>
        <v/>
      </c>
      <c r="CD21" s="277" t="str">
        <f ca="true">+IF(OFFSET('Water Data'!$G$29,0,10*ROW('Water Data'!G15))="","",OFFSET('Water Data'!$G$29,0,10*ROW('Water Data'!G15)))</f>
        <v/>
      </c>
      <c r="CE21" s="277" t="str">
        <f ca="true">+IF(OFFSET('Water Data'!$H$27,0,10*ROW('Water Data'!H15))="","",OFFSET('Water Data'!$H$27,0,10*ROW('Water Data'!H15)))</f>
        <v/>
      </c>
      <c r="CF21" s="277" t="str">
        <f ca="true">+IF(OFFSET('Water Data'!$H$28,0,10*ROW('Water Data'!H15))="","",OFFSET('Water Data'!$H$28,0,10*ROW('Water Data'!H15)))</f>
        <v/>
      </c>
      <c r="CG21" s="277" t="str">
        <f ca="true">+IF(OFFSET('Water Data'!$H$29,0,10*ROW('Water Data'!H15))="","",OFFSET('Water Data'!$H$29,0,10*ROW('Water Data'!H15)))</f>
        <v/>
      </c>
      <c r="CH21" s="277" t="str">
        <f ca="true">+IF(OFFSET('Water Data'!$I$27,0,10*ROW('Water Data'!I15))="","",OFFSET('Water Data'!$I$27,0,10*ROW('Water Data'!I15)))</f>
        <v/>
      </c>
      <c r="CI21" s="277" t="str">
        <f ca="true">+IF(OFFSET('Water Data'!$I$28,0,10*ROW('Water Data'!I15))="","",OFFSET('Water Data'!$I$28,0,10*ROW('Water Data'!I15)))</f>
        <v/>
      </c>
      <c r="CJ21" s="277" t="str">
        <f ca="true">+IF(OFFSET('Water Data'!$I$29,0,10*ROW('Water Data'!I15))="","",OFFSET('Water Data'!$I$29,0,10*ROW('Water Data'!I15)))</f>
        <v/>
      </c>
      <c r="CK21" s="277" t="str">
        <f ca="true">+IF(OFFSET('Sanitation Data'!$D$28,0,10*ROW('Sanitation Data'!D15))="","",OFFSET('Sanitation Data'!$D$28,0,10*ROW('Sanitation Data'!D15)))</f>
        <v/>
      </c>
      <c r="CL21" s="277" t="str">
        <f ca="true">+IF(OFFSET('Sanitation Data'!$D$29,0,10*ROW('Sanitation Data'!D15))="","",OFFSET('Sanitation Data'!$D$29,0,10*ROW('Sanitation Data'!D15)))</f>
        <v/>
      </c>
      <c r="CM21" s="277" t="str">
        <f ca="true">+IF(OFFSET('Sanitation Data'!$D$30,0,10*ROW('Sanitation Data'!D15))="","",OFFSET('Sanitation Data'!$D$30,0,10*ROW('Sanitation Data'!D15)))</f>
        <v/>
      </c>
      <c r="CN21" s="277" t="str">
        <f ca="true">+IF(OFFSET('Sanitation Data'!$D$31,0,10*ROW('Sanitation Data'!D15))="","",OFFSET('Sanitation Data'!$D$31,0,10*ROW('Sanitation Data'!D15)))</f>
        <v/>
      </c>
      <c r="CO21" s="277" t="str">
        <f ca="true">+IF(OFFSET('Sanitation Data'!$D$32,0,10*ROW('Sanitation Data'!D15))="","",OFFSET('Sanitation Data'!$D$32,0,10*ROW('Sanitation Data'!D15)))</f>
        <v/>
      </c>
      <c r="CP21" s="277" t="str">
        <f ca="true">+IF(OFFSET('Sanitation Data'!$E$28,0,10*ROW('Sanitation Data'!E15))="","",OFFSET('Sanitation Data'!$E$28,0,10*ROW('Sanitation Data'!E15)))</f>
        <v/>
      </c>
      <c r="CQ21" s="277" t="str">
        <f ca="true">+IF(OFFSET('Sanitation Data'!$E$29,0,10*ROW('Sanitation Data'!E15))="","",OFFSET('Sanitation Data'!$E$29,0,10*ROW('Sanitation Data'!E15)))</f>
        <v/>
      </c>
      <c r="CR21" s="277" t="str">
        <f ca="true">+IF(OFFSET('Sanitation Data'!$E$30,0,10*ROW('Sanitation Data'!E15))="","",OFFSET('Sanitation Data'!$E$30,0,10*ROW('Sanitation Data'!E15)))</f>
        <v/>
      </c>
      <c r="CS21" s="277" t="str">
        <f ca="true">+IF(OFFSET('Sanitation Data'!$E$31,0,10*ROW('Sanitation Data'!E15))="","",OFFSET('Sanitation Data'!$E$31,0,10*ROW('Sanitation Data'!E15)))</f>
        <v/>
      </c>
      <c r="CT21" s="277" t="str">
        <f ca="true">+IF(OFFSET('Sanitation Data'!$E$32,0,10*ROW('Sanitation Data'!E15))="","",OFFSET('Sanitation Data'!$E$32,0,10*ROW('Sanitation Data'!E15)))</f>
        <v/>
      </c>
      <c r="CU21" s="277" t="str">
        <f ca="true">+IF(OFFSET('Sanitation Data'!$F$28,0,10*ROW('Sanitation Data'!F15))="","",OFFSET('Sanitation Data'!$F$28,0,10*ROW('Sanitation Data'!F15)))</f>
        <v/>
      </c>
      <c r="CV21" s="277" t="str">
        <f ca="true">+IF(OFFSET('Sanitation Data'!$F$29,0,10*ROW('Sanitation Data'!F15))="","",OFFSET('Sanitation Data'!$F$29,0,10*ROW('Sanitation Data'!F15)))</f>
        <v/>
      </c>
      <c r="CW21" s="277" t="str">
        <f ca="true">+IF(OFFSET('Sanitation Data'!$F$30,0,10*ROW('Sanitation Data'!F15))="","",OFFSET('Sanitation Data'!$F$30,0,10*ROW('Sanitation Data'!F15)))</f>
        <v/>
      </c>
      <c r="CX21" s="277" t="str">
        <f ca="true">+IF(OFFSET('Sanitation Data'!$F$31,0,10*ROW('Sanitation Data'!F15))="","",OFFSET('Sanitation Data'!$F$31,0,10*ROW('Sanitation Data'!F15)))</f>
        <v/>
      </c>
      <c r="CY21" s="277" t="str">
        <f ca="true">+IF(OFFSET('Sanitation Data'!$F$32,0,10*ROW('Sanitation Data'!F15))="","",OFFSET('Sanitation Data'!$F$32,0,10*ROW('Sanitation Data'!F15)))</f>
        <v/>
      </c>
      <c r="CZ21" s="277" t="str">
        <f ca="true">+IF(OFFSET('Sanitation Data'!$G$28,0,10*ROW('Sanitation Data'!G15))="","",OFFSET('Sanitation Data'!$G$28,0,10*ROW('Sanitation Data'!G15)))</f>
        <v/>
      </c>
      <c r="DA21" s="277" t="str">
        <f ca="true">+IF(OFFSET('Sanitation Data'!$G$29,0,10*ROW('Sanitation Data'!G15))="","",OFFSET('Sanitation Data'!$G$29,0,10*ROW('Sanitation Data'!G15)))</f>
        <v/>
      </c>
      <c r="DB21" s="277" t="str">
        <f ca="true">+IF(OFFSET('Sanitation Data'!$G$30,0,10*ROW('Sanitation Data'!G15))="","",OFFSET('Sanitation Data'!$G$30,0,10*ROW('Sanitation Data'!G15)))</f>
        <v/>
      </c>
      <c r="DC21" s="277" t="str">
        <f ca="true">+IF(OFFSET('Sanitation Data'!$G$31,0,10*ROW('Sanitation Data'!G15))="","",OFFSET('Sanitation Data'!$G$31,0,10*ROW('Sanitation Data'!G15)))</f>
        <v/>
      </c>
      <c r="DD21" s="277" t="str">
        <f ca="true">+IF(OFFSET('Sanitation Data'!$G$32,0,10*ROW('Sanitation Data'!G15))="","",OFFSET('Sanitation Data'!$G$32,0,10*ROW('Sanitation Data'!G15)))</f>
        <v/>
      </c>
      <c r="DE21" s="277" t="str">
        <f ca="true">+IF(OFFSET('Sanitation Data'!$H$28,0,10*ROW('Sanitation Data'!H15))="","",OFFSET('Sanitation Data'!$H$28,0,10*ROW('Sanitation Data'!H15)))</f>
        <v/>
      </c>
      <c r="DF21" s="277" t="str">
        <f ca="true">+IF(OFFSET('Sanitation Data'!$H$29,0,10*ROW('Sanitation Data'!H15))="","",OFFSET('Sanitation Data'!$H$29,0,10*ROW('Sanitation Data'!H15)))</f>
        <v/>
      </c>
      <c r="DG21" s="277" t="str">
        <f ca="true">+IF(OFFSET('Sanitation Data'!$H$30,0,10*ROW('Sanitation Data'!H15))="","",OFFSET('Sanitation Data'!$H$30,0,10*ROW('Sanitation Data'!H15)))</f>
        <v/>
      </c>
      <c r="DH21" s="277" t="str">
        <f ca="true">+IF(OFFSET('Sanitation Data'!$H$31,0,10*ROW('Sanitation Data'!H15))="","",OFFSET('Sanitation Data'!$H$31,0,10*ROW('Sanitation Data'!H15)))</f>
        <v/>
      </c>
      <c r="DI21" s="277" t="str">
        <f ca="true">+IF(OFFSET('Sanitation Data'!$H$32,0,10*ROW('Sanitation Data'!H15))="","",OFFSET('Sanitation Data'!$H$32,0,10*ROW('Sanitation Data'!H15)))</f>
        <v/>
      </c>
      <c r="DJ21" s="277" t="str">
        <f ca="true">+IF(OFFSET('Sanitation Data'!$I$28,0,10*ROW('Sanitation Data'!I15))="","",OFFSET('Sanitation Data'!$I$28,0,10*ROW('Sanitation Data'!I15)))</f>
        <v/>
      </c>
      <c r="DK21" s="277" t="str">
        <f ca="true">+IF(OFFSET('Sanitation Data'!$I$29,0,10*ROW('Sanitation Data'!I15))="","",OFFSET('Sanitation Data'!$I$29,0,10*ROW('Sanitation Data'!I15)))</f>
        <v/>
      </c>
      <c r="DL21" s="277" t="str">
        <f ca="true">+IF(OFFSET('Sanitation Data'!$I$30,0,10*ROW('Sanitation Data'!I15))="","",OFFSET('Sanitation Data'!$I$30,0,10*ROW('Sanitation Data'!I15)))</f>
        <v/>
      </c>
      <c r="DM21" s="277" t="str">
        <f ca="true">+IF(OFFSET('Sanitation Data'!$I$31,0,10*ROW('Sanitation Data'!I15))="","",OFFSET('Sanitation Data'!$I$31,0,10*ROW('Sanitation Data'!I15)))</f>
        <v/>
      </c>
      <c r="DN21" s="277" t="str">
        <f ca="true">+IF(OFFSET('Sanitation Data'!$I$32,0,10*ROW('Sanitation Data'!I15))="","",OFFSET('Sanitation Data'!$I$32,0,10*ROW('Sanitation Data'!I15)))</f>
        <v/>
      </c>
      <c r="DO21" s="277" t="str">
        <f ca="true">+IF(OFFSET('Hygiene Data'!$D$11,0,10*ROW('Hygiene Data'!D15))="","",OFFSET('Hygiene Data'!$D$11,0,10*ROW('Hygiene Data'!D15)))</f>
        <v/>
      </c>
      <c r="DP21" s="277" t="str">
        <f ca="true">+IF(OFFSET('Hygiene Data'!$D$12,0,10*ROW('Hygiene Data'!D15))="","",OFFSET('Hygiene Data'!$D$12,0,10*ROW('Hygiene Data'!D15)))</f>
        <v/>
      </c>
      <c r="DQ21" s="277" t="str">
        <f ca="true">+IF(OFFSET('Hygiene Data'!$D$13,0,10*ROW('Hygiene Data'!D15))="","",OFFSET('Hygiene Data'!$D$13,0,10*ROW('Hygiene Data'!D15)))</f>
        <v/>
      </c>
      <c r="DR21" s="277" t="str">
        <f ca="true">+IF(OFFSET('Hygiene Data'!$E$11,0,10*ROW('Hygiene Data'!E15))="","",OFFSET('Hygiene Data'!$E$11,0,10*ROW('Hygiene Data'!E15)))</f>
        <v/>
      </c>
      <c r="DS21" s="277" t="str">
        <f ca="true">+IF(OFFSET('Hygiene Data'!$E$12,0,10*ROW('Hygiene Data'!E15))="","",OFFSET('Hygiene Data'!$E$12,0,10*ROW('Hygiene Data'!E15)))</f>
        <v/>
      </c>
      <c r="DT21" s="277" t="str">
        <f ca="true">+IF(OFFSET('Hygiene Data'!$E$13,0,10*ROW('Hygiene Data'!E15))="","",OFFSET('Hygiene Data'!$E$13,0,10*ROW('Hygiene Data'!E15)))</f>
        <v/>
      </c>
      <c r="DU21" s="277" t="str">
        <f ca="true">+IF(OFFSET('Hygiene Data'!$F$11,0,10*ROW('Hygiene Data'!F15))="","",OFFSET('Hygiene Data'!$F$11,0,10*ROW('Hygiene Data'!F15)))</f>
        <v/>
      </c>
      <c r="DV21" s="277" t="str">
        <f ca="true">+IF(OFFSET('Hygiene Data'!$F$12,0,10*ROW('Hygiene Data'!F15))="","",OFFSET('Hygiene Data'!$F$12,0,10*ROW('Hygiene Data'!F15)))</f>
        <v/>
      </c>
      <c r="DW21" s="277" t="str">
        <f ca="true">+IF(OFFSET('Hygiene Data'!$F$13,0,10*ROW('Hygiene Data'!F15))="","",OFFSET('Hygiene Data'!$F$13,0,10*ROW('Hygiene Data'!F15)))</f>
        <v/>
      </c>
      <c r="DX21" s="277" t="str">
        <f ca="true">+IF(OFFSET('Hygiene Data'!$G$11,0,10*ROW('Hygiene Data'!G15))="","",OFFSET('Hygiene Data'!$G$11,0,10*ROW('Hygiene Data'!G15)))</f>
        <v/>
      </c>
      <c r="DY21" s="277" t="str">
        <f ca="true">+IF(OFFSET('Hygiene Data'!$G$12,0,10*ROW('Hygiene Data'!G15))="","",OFFSET('Hygiene Data'!$G$12,0,10*ROW('Hygiene Data'!G15)))</f>
        <v/>
      </c>
      <c r="DZ21" s="277" t="str">
        <f ca="true">+IF(OFFSET('Hygiene Data'!$G$13,0,10*ROW('Hygiene Data'!G15))="","",OFFSET('Hygiene Data'!$G$13,0,10*ROW('Hygiene Data'!G15)))</f>
        <v/>
      </c>
      <c r="EA21" s="277" t="str">
        <f ca="true">+IF(OFFSET('Hygiene Data'!$H$11,0,10*ROW('Hygiene Data'!H15))="","",OFFSET('Hygiene Data'!$H$11,0,10*ROW('Hygiene Data'!H15)))</f>
        <v/>
      </c>
      <c r="EB21" s="277" t="str">
        <f ca="true">+IF(OFFSET('Hygiene Data'!$H$12,0,10*ROW('Hygiene Data'!H15))="","",OFFSET('Hygiene Data'!$H$12,0,10*ROW('Hygiene Data'!H15)))</f>
        <v/>
      </c>
      <c r="EC21" s="277" t="str">
        <f ca="true">+IF(OFFSET('Hygiene Data'!$H$13,0,10*ROW('Hygiene Data'!H15))="","",OFFSET('Hygiene Data'!$H$13,0,10*ROW('Hygiene Data'!H15)))</f>
        <v/>
      </c>
      <c r="ED21" s="277" t="str">
        <f ca="true">+IF(OFFSET('Hygiene Data'!$I$11,0,10*ROW('Hygiene Data'!I15))="","",OFFSET('Hygiene Data'!$I$11,0,10*ROW('Hygiene Data'!I15)))</f>
        <v/>
      </c>
      <c r="EE21" s="277" t="str">
        <f ca="true">+IF(OFFSET('Hygiene Data'!$I$12,0,10*ROW('Hygiene Data'!I15))="","",OFFSET('Hygiene Data'!$I$12,0,10*ROW('Hygiene Data'!I15)))</f>
        <v/>
      </c>
      <c r="EF21" s="277"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2"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7"/>
      <c r="BS22" s="277" t="str">
        <f ca="true">+IF(OFFSET('Water Data'!$D$27,0,10*ROW('Water Data'!D16))="","",OFFSET('Water Data'!$D$27,0,10*ROW('Water Data'!D16)))</f>
        <v/>
      </c>
      <c r="BT22" s="277" t="str">
        <f ca="true">+IF(OFFSET('Water Data'!$D$28,0,10*ROW('Water Data'!D16))="","",OFFSET('Water Data'!$D$28,0,10*ROW('Water Data'!D16)))</f>
        <v/>
      </c>
      <c r="BU22" s="277" t="str">
        <f ca="true">+IF(OFFSET('Water Data'!$D$29,0,10*ROW('Water Data'!D16))="","",OFFSET('Water Data'!$D$29,0,10*ROW('Water Data'!D16)))</f>
        <v/>
      </c>
      <c r="BV22" s="277" t="str">
        <f ca="true">+IF(OFFSET('Water Data'!$E$27,0,10*ROW('Water Data'!E16))="","",OFFSET('Water Data'!$E$27,0,10*ROW('Water Data'!E16)))</f>
        <v/>
      </c>
      <c r="BW22" s="277" t="str">
        <f ca="true">+IF(OFFSET('Water Data'!$E$28,0,10*ROW('Water Data'!E16))="","",OFFSET('Water Data'!$E$28,0,10*ROW('Water Data'!E16)))</f>
        <v/>
      </c>
      <c r="BX22" s="277" t="str">
        <f ca="true">+IF(OFFSET('Water Data'!$E$29,0,10*ROW('Water Data'!E16))="","",OFFSET('Water Data'!$E$29,0,10*ROW('Water Data'!E16)))</f>
        <v/>
      </c>
      <c r="BY22" s="277" t="str">
        <f ca="true">+IF(OFFSET('Water Data'!$F$27,0,10*ROW('Water Data'!F16))="","",OFFSET('Water Data'!$F$27,0,10*ROW('Water Data'!F16)))</f>
        <v/>
      </c>
      <c r="BZ22" s="277" t="str">
        <f ca="true">+IF(OFFSET('Water Data'!$F$28,0,10*ROW('Water Data'!F16))="","",OFFSET('Water Data'!$F$28,0,10*ROW('Water Data'!F16)))</f>
        <v/>
      </c>
      <c r="CA22" s="277" t="str">
        <f ca="true">+IF(OFFSET('Water Data'!$F$29,0,10*ROW('Water Data'!F16))="","",OFFSET('Water Data'!$F$29,0,10*ROW('Water Data'!F16)))</f>
        <v/>
      </c>
      <c r="CB22" s="277" t="str">
        <f ca="true">+IF(OFFSET('Water Data'!$G$27,0,10*ROW('Water Data'!G16))="","",OFFSET('Water Data'!$G$27,0,10*ROW('Water Data'!G16)))</f>
        <v/>
      </c>
      <c r="CC22" s="277" t="str">
        <f ca="true">+IF(OFFSET('Water Data'!$G$28,0,10*ROW('Water Data'!G16))="","",OFFSET('Water Data'!$G$28,0,10*ROW('Water Data'!G16)))</f>
        <v/>
      </c>
      <c r="CD22" s="277" t="str">
        <f ca="true">+IF(OFFSET('Water Data'!$G$29,0,10*ROW('Water Data'!G16))="","",OFFSET('Water Data'!$G$29,0,10*ROW('Water Data'!G16)))</f>
        <v/>
      </c>
      <c r="CE22" s="277" t="str">
        <f ca="true">+IF(OFFSET('Water Data'!$H$27,0,10*ROW('Water Data'!H16))="","",OFFSET('Water Data'!$H$27,0,10*ROW('Water Data'!H16)))</f>
        <v/>
      </c>
      <c r="CF22" s="277" t="str">
        <f ca="true">+IF(OFFSET('Water Data'!$H$28,0,10*ROW('Water Data'!H16))="","",OFFSET('Water Data'!$H$28,0,10*ROW('Water Data'!H16)))</f>
        <v/>
      </c>
      <c r="CG22" s="277" t="str">
        <f ca="true">+IF(OFFSET('Water Data'!$H$29,0,10*ROW('Water Data'!H16))="","",OFFSET('Water Data'!$H$29,0,10*ROW('Water Data'!H16)))</f>
        <v/>
      </c>
      <c r="CH22" s="277" t="str">
        <f ca="true">+IF(OFFSET('Water Data'!$I$27,0,10*ROW('Water Data'!I16))="","",OFFSET('Water Data'!$I$27,0,10*ROW('Water Data'!I16)))</f>
        <v/>
      </c>
      <c r="CI22" s="277" t="str">
        <f ca="true">+IF(OFFSET('Water Data'!$I$28,0,10*ROW('Water Data'!I16))="","",OFFSET('Water Data'!$I$28,0,10*ROW('Water Data'!I16)))</f>
        <v/>
      </c>
      <c r="CJ22" s="277" t="str">
        <f ca="true">+IF(OFFSET('Water Data'!$I$29,0,10*ROW('Water Data'!I16))="","",OFFSET('Water Data'!$I$29,0,10*ROW('Water Data'!I16)))</f>
        <v/>
      </c>
      <c r="CK22" s="277" t="str">
        <f ca="true">+IF(OFFSET('Sanitation Data'!$D$28,0,10*ROW('Sanitation Data'!D16))="","",OFFSET('Sanitation Data'!$D$28,0,10*ROW('Sanitation Data'!D16)))</f>
        <v/>
      </c>
      <c r="CL22" s="277" t="str">
        <f ca="true">+IF(OFFSET('Sanitation Data'!$D$29,0,10*ROW('Sanitation Data'!D16))="","",OFFSET('Sanitation Data'!$D$29,0,10*ROW('Sanitation Data'!D16)))</f>
        <v/>
      </c>
      <c r="CM22" s="277" t="str">
        <f ca="true">+IF(OFFSET('Sanitation Data'!$D$30,0,10*ROW('Sanitation Data'!D16))="","",OFFSET('Sanitation Data'!$D$30,0,10*ROW('Sanitation Data'!D16)))</f>
        <v/>
      </c>
      <c r="CN22" s="277" t="str">
        <f ca="true">+IF(OFFSET('Sanitation Data'!$D$31,0,10*ROW('Sanitation Data'!D16))="","",OFFSET('Sanitation Data'!$D$31,0,10*ROW('Sanitation Data'!D16)))</f>
        <v/>
      </c>
      <c r="CO22" s="277" t="str">
        <f ca="true">+IF(OFFSET('Sanitation Data'!$D$32,0,10*ROW('Sanitation Data'!D16))="","",OFFSET('Sanitation Data'!$D$32,0,10*ROW('Sanitation Data'!D16)))</f>
        <v/>
      </c>
      <c r="CP22" s="277" t="str">
        <f ca="true">+IF(OFFSET('Sanitation Data'!$E$28,0,10*ROW('Sanitation Data'!E16))="","",OFFSET('Sanitation Data'!$E$28,0,10*ROW('Sanitation Data'!E16)))</f>
        <v/>
      </c>
      <c r="CQ22" s="277" t="str">
        <f ca="true">+IF(OFFSET('Sanitation Data'!$E$29,0,10*ROW('Sanitation Data'!E16))="","",OFFSET('Sanitation Data'!$E$29,0,10*ROW('Sanitation Data'!E16)))</f>
        <v/>
      </c>
      <c r="CR22" s="277" t="str">
        <f ca="true">+IF(OFFSET('Sanitation Data'!$E$30,0,10*ROW('Sanitation Data'!E16))="","",OFFSET('Sanitation Data'!$E$30,0,10*ROW('Sanitation Data'!E16)))</f>
        <v/>
      </c>
      <c r="CS22" s="277" t="str">
        <f ca="true">+IF(OFFSET('Sanitation Data'!$E$31,0,10*ROW('Sanitation Data'!E16))="","",OFFSET('Sanitation Data'!$E$31,0,10*ROW('Sanitation Data'!E16)))</f>
        <v/>
      </c>
      <c r="CT22" s="277" t="str">
        <f ca="true">+IF(OFFSET('Sanitation Data'!$E$32,0,10*ROW('Sanitation Data'!E16))="","",OFFSET('Sanitation Data'!$E$32,0,10*ROW('Sanitation Data'!E16)))</f>
        <v/>
      </c>
      <c r="CU22" s="277" t="str">
        <f ca="true">+IF(OFFSET('Sanitation Data'!$F$28,0,10*ROW('Sanitation Data'!F16))="","",OFFSET('Sanitation Data'!$F$28,0,10*ROW('Sanitation Data'!F16)))</f>
        <v/>
      </c>
      <c r="CV22" s="277" t="str">
        <f ca="true">+IF(OFFSET('Sanitation Data'!$F$29,0,10*ROW('Sanitation Data'!F16))="","",OFFSET('Sanitation Data'!$F$29,0,10*ROW('Sanitation Data'!F16)))</f>
        <v/>
      </c>
      <c r="CW22" s="277" t="str">
        <f ca="true">+IF(OFFSET('Sanitation Data'!$F$30,0,10*ROW('Sanitation Data'!F16))="","",OFFSET('Sanitation Data'!$F$30,0,10*ROW('Sanitation Data'!F16)))</f>
        <v/>
      </c>
      <c r="CX22" s="277" t="str">
        <f ca="true">+IF(OFFSET('Sanitation Data'!$F$31,0,10*ROW('Sanitation Data'!F16))="","",OFFSET('Sanitation Data'!$F$31,0,10*ROW('Sanitation Data'!F16)))</f>
        <v/>
      </c>
      <c r="CY22" s="277" t="str">
        <f ca="true">+IF(OFFSET('Sanitation Data'!$F$32,0,10*ROW('Sanitation Data'!F16))="","",OFFSET('Sanitation Data'!$F$32,0,10*ROW('Sanitation Data'!F16)))</f>
        <v/>
      </c>
      <c r="CZ22" s="277" t="str">
        <f ca="true">+IF(OFFSET('Sanitation Data'!$G$28,0,10*ROW('Sanitation Data'!G16))="","",OFFSET('Sanitation Data'!$G$28,0,10*ROW('Sanitation Data'!G16)))</f>
        <v/>
      </c>
      <c r="DA22" s="277" t="str">
        <f ca="true">+IF(OFFSET('Sanitation Data'!$G$29,0,10*ROW('Sanitation Data'!G16))="","",OFFSET('Sanitation Data'!$G$29,0,10*ROW('Sanitation Data'!G16)))</f>
        <v/>
      </c>
      <c r="DB22" s="277" t="str">
        <f ca="true">+IF(OFFSET('Sanitation Data'!$G$30,0,10*ROW('Sanitation Data'!G16))="","",OFFSET('Sanitation Data'!$G$30,0,10*ROW('Sanitation Data'!G16)))</f>
        <v/>
      </c>
      <c r="DC22" s="277" t="str">
        <f ca="true">+IF(OFFSET('Sanitation Data'!$G$31,0,10*ROW('Sanitation Data'!G16))="","",OFFSET('Sanitation Data'!$G$31,0,10*ROW('Sanitation Data'!G16)))</f>
        <v/>
      </c>
      <c r="DD22" s="277" t="str">
        <f ca="true">+IF(OFFSET('Sanitation Data'!$G$32,0,10*ROW('Sanitation Data'!G16))="","",OFFSET('Sanitation Data'!$G$32,0,10*ROW('Sanitation Data'!G16)))</f>
        <v/>
      </c>
      <c r="DE22" s="277" t="str">
        <f ca="true">+IF(OFFSET('Sanitation Data'!$H$28,0,10*ROW('Sanitation Data'!H16))="","",OFFSET('Sanitation Data'!$H$28,0,10*ROW('Sanitation Data'!H16)))</f>
        <v/>
      </c>
      <c r="DF22" s="277" t="str">
        <f ca="true">+IF(OFFSET('Sanitation Data'!$H$29,0,10*ROW('Sanitation Data'!H16))="","",OFFSET('Sanitation Data'!$H$29,0,10*ROW('Sanitation Data'!H16)))</f>
        <v/>
      </c>
      <c r="DG22" s="277" t="str">
        <f ca="true">+IF(OFFSET('Sanitation Data'!$H$30,0,10*ROW('Sanitation Data'!H16))="","",OFFSET('Sanitation Data'!$H$30,0,10*ROW('Sanitation Data'!H16)))</f>
        <v/>
      </c>
      <c r="DH22" s="277" t="str">
        <f ca="true">+IF(OFFSET('Sanitation Data'!$H$31,0,10*ROW('Sanitation Data'!H16))="","",OFFSET('Sanitation Data'!$H$31,0,10*ROW('Sanitation Data'!H16)))</f>
        <v/>
      </c>
      <c r="DI22" s="277" t="str">
        <f ca="true">+IF(OFFSET('Sanitation Data'!$H$32,0,10*ROW('Sanitation Data'!H16))="","",OFFSET('Sanitation Data'!$H$32,0,10*ROW('Sanitation Data'!H16)))</f>
        <v/>
      </c>
      <c r="DJ22" s="277" t="str">
        <f ca="true">+IF(OFFSET('Sanitation Data'!$I$28,0,10*ROW('Sanitation Data'!I16))="","",OFFSET('Sanitation Data'!$I$28,0,10*ROW('Sanitation Data'!I16)))</f>
        <v/>
      </c>
      <c r="DK22" s="277" t="str">
        <f ca="true">+IF(OFFSET('Sanitation Data'!$I$29,0,10*ROW('Sanitation Data'!I16))="","",OFFSET('Sanitation Data'!$I$29,0,10*ROW('Sanitation Data'!I16)))</f>
        <v/>
      </c>
      <c r="DL22" s="277" t="str">
        <f ca="true">+IF(OFFSET('Sanitation Data'!$I$30,0,10*ROW('Sanitation Data'!I16))="","",OFFSET('Sanitation Data'!$I$30,0,10*ROW('Sanitation Data'!I16)))</f>
        <v/>
      </c>
      <c r="DM22" s="277" t="str">
        <f ca="true">+IF(OFFSET('Sanitation Data'!$I$31,0,10*ROW('Sanitation Data'!I16))="","",OFFSET('Sanitation Data'!$I$31,0,10*ROW('Sanitation Data'!I16)))</f>
        <v/>
      </c>
      <c r="DN22" s="277" t="str">
        <f ca="true">+IF(OFFSET('Sanitation Data'!$I$32,0,10*ROW('Sanitation Data'!I16))="","",OFFSET('Sanitation Data'!$I$32,0,10*ROW('Sanitation Data'!I16)))</f>
        <v/>
      </c>
      <c r="DO22" s="277" t="str">
        <f ca="true">+IF(OFFSET('Hygiene Data'!$D$11,0,10*ROW('Hygiene Data'!D16))="","",OFFSET('Hygiene Data'!$D$11,0,10*ROW('Hygiene Data'!D16)))</f>
        <v/>
      </c>
      <c r="DP22" s="277" t="str">
        <f ca="true">+IF(OFFSET('Hygiene Data'!$D$12,0,10*ROW('Hygiene Data'!D16))="","",OFFSET('Hygiene Data'!$D$12,0,10*ROW('Hygiene Data'!D16)))</f>
        <v/>
      </c>
      <c r="DQ22" s="277" t="str">
        <f ca="true">+IF(OFFSET('Hygiene Data'!$D$13,0,10*ROW('Hygiene Data'!D16))="","",OFFSET('Hygiene Data'!$D$13,0,10*ROW('Hygiene Data'!D16)))</f>
        <v/>
      </c>
      <c r="DR22" s="277" t="str">
        <f ca="true">+IF(OFFSET('Hygiene Data'!$E$11,0,10*ROW('Hygiene Data'!E16))="","",OFFSET('Hygiene Data'!$E$11,0,10*ROW('Hygiene Data'!E16)))</f>
        <v/>
      </c>
      <c r="DS22" s="277" t="str">
        <f ca="true">+IF(OFFSET('Hygiene Data'!$E$12,0,10*ROW('Hygiene Data'!E16))="","",OFFSET('Hygiene Data'!$E$12,0,10*ROW('Hygiene Data'!E16)))</f>
        <v/>
      </c>
      <c r="DT22" s="277" t="str">
        <f ca="true">+IF(OFFSET('Hygiene Data'!$E$13,0,10*ROW('Hygiene Data'!E16))="","",OFFSET('Hygiene Data'!$E$13,0,10*ROW('Hygiene Data'!E16)))</f>
        <v/>
      </c>
      <c r="DU22" s="277" t="str">
        <f ca="true">+IF(OFFSET('Hygiene Data'!$F$11,0,10*ROW('Hygiene Data'!F16))="","",OFFSET('Hygiene Data'!$F$11,0,10*ROW('Hygiene Data'!F16)))</f>
        <v/>
      </c>
      <c r="DV22" s="277" t="str">
        <f ca="true">+IF(OFFSET('Hygiene Data'!$F$12,0,10*ROW('Hygiene Data'!F16))="","",OFFSET('Hygiene Data'!$F$12,0,10*ROW('Hygiene Data'!F16)))</f>
        <v/>
      </c>
      <c r="DW22" s="277" t="str">
        <f ca="true">+IF(OFFSET('Hygiene Data'!$F$13,0,10*ROW('Hygiene Data'!F16))="","",OFFSET('Hygiene Data'!$F$13,0,10*ROW('Hygiene Data'!F16)))</f>
        <v/>
      </c>
      <c r="DX22" s="277" t="str">
        <f ca="true">+IF(OFFSET('Hygiene Data'!$G$11,0,10*ROW('Hygiene Data'!G16))="","",OFFSET('Hygiene Data'!$G$11,0,10*ROW('Hygiene Data'!G16)))</f>
        <v/>
      </c>
      <c r="DY22" s="277" t="str">
        <f ca="true">+IF(OFFSET('Hygiene Data'!$G$12,0,10*ROW('Hygiene Data'!G16))="","",OFFSET('Hygiene Data'!$G$12,0,10*ROW('Hygiene Data'!G16)))</f>
        <v/>
      </c>
      <c r="DZ22" s="277" t="str">
        <f ca="true">+IF(OFFSET('Hygiene Data'!$G$13,0,10*ROW('Hygiene Data'!G16))="","",OFFSET('Hygiene Data'!$G$13,0,10*ROW('Hygiene Data'!G16)))</f>
        <v/>
      </c>
      <c r="EA22" s="277" t="str">
        <f ca="true">+IF(OFFSET('Hygiene Data'!$H$11,0,10*ROW('Hygiene Data'!H16))="","",OFFSET('Hygiene Data'!$H$11,0,10*ROW('Hygiene Data'!H16)))</f>
        <v/>
      </c>
      <c r="EB22" s="277" t="str">
        <f ca="true">+IF(OFFSET('Hygiene Data'!$H$12,0,10*ROW('Hygiene Data'!H16))="","",OFFSET('Hygiene Data'!$H$12,0,10*ROW('Hygiene Data'!H16)))</f>
        <v/>
      </c>
      <c r="EC22" s="277" t="str">
        <f ca="true">+IF(OFFSET('Hygiene Data'!$H$13,0,10*ROW('Hygiene Data'!H16))="","",OFFSET('Hygiene Data'!$H$13,0,10*ROW('Hygiene Data'!H16)))</f>
        <v/>
      </c>
      <c r="ED22" s="277" t="str">
        <f ca="true">+IF(OFFSET('Hygiene Data'!$I$11,0,10*ROW('Hygiene Data'!I16))="","",OFFSET('Hygiene Data'!$I$11,0,10*ROW('Hygiene Data'!I16)))</f>
        <v/>
      </c>
      <c r="EE22" s="277" t="str">
        <f ca="true">+IF(OFFSET('Hygiene Data'!$I$12,0,10*ROW('Hygiene Data'!I16))="","",OFFSET('Hygiene Data'!$I$12,0,10*ROW('Hygiene Data'!I16)))</f>
        <v/>
      </c>
      <c r="EF22" s="277"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2"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7"/>
      <c r="BS23" s="277" t="str">
        <f ca="true">+IF(OFFSET('Water Data'!$D$27,0,10*ROW('Water Data'!D17))="","",OFFSET('Water Data'!$D$27,0,10*ROW('Water Data'!D17)))</f>
        <v/>
      </c>
      <c r="BT23" s="277" t="str">
        <f ca="true">+IF(OFFSET('Water Data'!$D$28,0,10*ROW('Water Data'!D17))="","",OFFSET('Water Data'!$D$28,0,10*ROW('Water Data'!D17)))</f>
        <v/>
      </c>
      <c r="BU23" s="277" t="str">
        <f ca="true">+IF(OFFSET('Water Data'!$D$29,0,10*ROW('Water Data'!D17))="","",OFFSET('Water Data'!$D$29,0,10*ROW('Water Data'!D17)))</f>
        <v/>
      </c>
      <c r="BV23" s="277" t="str">
        <f ca="true">+IF(OFFSET('Water Data'!$E$27,0,10*ROW('Water Data'!E17))="","",OFFSET('Water Data'!$E$27,0,10*ROW('Water Data'!E17)))</f>
        <v/>
      </c>
      <c r="BW23" s="277" t="str">
        <f ca="true">+IF(OFFSET('Water Data'!$E$28,0,10*ROW('Water Data'!E17))="","",OFFSET('Water Data'!$E$28,0,10*ROW('Water Data'!E17)))</f>
        <v/>
      </c>
      <c r="BX23" s="277" t="str">
        <f ca="true">+IF(OFFSET('Water Data'!$E$29,0,10*ROW('Water Data'!E17))="","",OFFSET('Water Data'!$E$29,0,10*ROW('Water Data'!E17)))</f>
        <v/>
      </c>
      <c r="BY23" s="277" t="str">
        <f ca="true">+IF(OFFSET('Water Data'!$F$27,0,10*ROW('Water Data'!F17))="","",OFFSET('Water Data'!$F$27,0,10*ROW('Water Data'!F17)))</f>
        <v/>
      </c>
      <c r="BZ23" s="277" t="str">
        <f ca="true">+IF(OFFSET('Water Data'!$F$28,0,10*ROW('Water Data'!F17))="","",OFFSET('Water Data'!$F$28,0,10*ROW('Water Data'!F17)))</f>
        <v/>
      </c>
      <c r="CA23" s="277" t="str">
        <f ca="true">+IF(OFFSET('Water Data'!$F$29,0,10*ROW('Water Data'!F17))="","",OFFSET('Water Data'!$F$29,0,10*ROW('Water Data'!F17)))</f>
        <v/>
      </c>
      <c r="CB23" s="277" t="str">
        <f ca="true">+IF(OFFSET('Water Data'!$G$27,0,10*ROW('Water Data'!G17))="","",OFFSET('Water Data'!$G$27,0,10*ROW('Water Data'!G17)))</f>
        <v/>
      </c>
      <c r="CC23" s="277" t="str">
        <f ca="true">+IF(OFFSET('Water Data'!$G$28,0,10*ROW('Water Data'!G17))="","",OFFSET('Water Data'!$G$28,0,10*ROW('Water Data'!G17)))</f>
        <v/>
      </c>
      <c r="CD23" s="277" t="str">
        <f ca="true">+IF(OFFSET('Water Data'!$G$29,0,10*ROW('Water Data'!G17))="","",OFFSET('Water Data'!$G$29,0,10*ROW('Water Data'!G17)))</f>
        <v/>
      </c>
      <c r="CE23" s="277" t="str">
        <f ca="true">+IF(OFFSET('Water Data'!$H$27,0,10*ROW('Water Data'!H17))="","",OFFSET('Water Data'!$H$27,0,10*ROW('Water Data'!H17)))</f>
        <v/>
      </c>
      <c r="CF23" s="277" t="str">
        <f ca="true">+IF(OFFSET('Water Data'!$H$28,0,10*ROW('Water Data'!H17))="","",OFFSET('Water Data'!$H$28,0,10*ROW('Water Data'!H17)))</f>
        <v/>
      </c>
      <c r="CG23" s="277" t="str">
        <f ca="true">+IF(OFFSET('Water Data'!$H$29,0,10*ROW('Water Data'!H17))="","",OFFSET('Water Data'!$H$29,0,10*ROW('Water Data'!H17)))</f>
        <v/>
      </c>
      <c r="CH23" s="277" t="str">
        <f ca="true">+IF(OFFSET('Water Data'!$I$27,0,10*ROW('Water Data'!I17))="","",OFFSET('Water Data'!$I$27,0,10*ROW('Water Data'!I17)))</f>
        <v/>
      </c>
      <c r="CI23" s="277" t="str">
        <f ca="true">+IF(OFFSET('Water Data'!$I$28,0,10*ROW('Water Data'!I17))="","",OFFSET('Water Data'!$I$28,0,10*ROW('Water Data'!I17)))</f>
        <v/>
      </c>
      <c r="CJ23" s="277" t="str">
        <f ca="true">+IF(OFFSET('Water Data'!$I$29,0,10*ROW('Water Data'!I17))="","",OFFSET('Water Data'!$I$29,0,10*ROW('Water Data'!I17)))</f>
        <v/>
      </c>
      <c r="CK23" s="277" t="str">
        <f ca="true">+IF(OFFSET('Sanitation Data'!$D$28,0,10*ROW('Sanitation Data'!D17))="","",OFFSET('Sanitation Data'!$D$28,0,10*ROW('Sanitation Data'!D17)))</f>
        <v/>
      </c>
      <c r="CL23" s="277" t="str">
        <f ca="true">+IF(OFFSET('Sanitation Data'!$D$29,0,10*ROW('Sanitation Data'!D17))="","",OFFSET('Sanitation Data'!$D$29,0,10*ROW('Sanitation Data'!D17)))</f>
        <v/>
      </c>
      <c r="CM23" s="277" t="str">
        <f ca="true">+IF(OFFSET('Sanitation Data'!$D$30,0,10*ROW('Sanitation Data'!D17))="","",OFFSET('Sanitation Data'!$D$30,0,10*ROW('Sanitation Data'!D17)))</f>
        <v/>
      </c>
      <c r="CN23" s="277" t="str">
        <f ca="true">+IF(OFFSET('Sanitation Data'!$D$31,0,10*ROW('Sanitation Data'!D17))="","",OFFSET('Sanitation Data'!$D$31,0,10*ROW('Sanitation Data'!D17)))</f>
        <v/>
      </c>
      <c r="CO23" s="277" t="str">
        <f ca="true">+IF(OFFSET('Sanitation Data'!$D$32,0,10*ROW('Sanitation Data'!D17))="","",OFFSET('Sanitation Data'!$D$32,0,10*ROW('Sanitation Data'!D17)))</f>
        <v/>
      </c>
      <c r="CP23" s="277" t="str">
        <f ca="true">+IF(OFFSET('Sanitation Data'!$E$28,0,10*ROW('Sanitation Data'!E17))="","",OFFSET('Sanitation Data'!$E$28,0,10*ROW('Sanitation Data'!E17)))</f>
        <v/>
      </c>
      <c r="CQ23" s="277" t="str">
        <f ca="true">+IF(OFFSET('Sanitation Data'!$E$29,0,10*ROW('Sanitation Data'!E17))="","",OFFSET('Sanitation Data'!$E$29,0,10*ROW('Sanitation Data'!E17)))</f>
        <v/>
      </c>
      <c r="CR23" s="277" t="str">
        <f ca="true">+IF(OFFSET('Sanitation Data'!$E$30,0,10*ROW('Sanitation Data'!E17))="","",OFFSET('Sanitation Data'!$E$30,0,10*ROW('Sanitation Data'!E17)))</f>
        <v/>
      </c>
      <c r="CS23" s="277" t="str">
        <f ca="true">+IF(OFFSET('Sanitation Data'!$E$31,0,10*ROW('Sanitation Data'!E17))="","",OFFSET('Sanitation Data'!$E$31,0,10*ROW('Sanitation Data'!E17)))</f>
        <v/>
      </c>
      <c r="CT23" s="277" t="str">
        <f ca="true">+IF(OFFSET('Sanitation Data'!$E$32,0,10*ROW('Sanitation Data'!E17))="","",OFFSET('Sanitation Data'!$E$32,0,10*ROW('Sanitation Data'!E17)))</f>
        <v/>
      </c>
      <c r="CU23" s="277" t="str">
        <f ca="true">+IF(OFFSET('Sanitation Data'!$F$28,0,10*ROW('Sanitation Data'!F17))="","",OFFSET('Sanitation Data'!$F$28,0,10*ROW('Sanitation Data'!F17)))</f>
        <v/>
      </c>
      <c r="CV23" s="277" t="str">
        <f ca="true">+IF(OFFSET('Sanitation Data'!$F$29,0,10*ROW('Sanitation Data'!F17))="","",OFFSET('Sanitation Data'!$F$29,0,10*ROW('Sanitation Data'!F17)))</f>
        <v/>
      </c>
      <c r="CW23" s="277" t="str">
        <f ca="true">+IF(OFFSET('Sanitation Data'!$F$30,0,10*ROW('Sanitation Data'!F17))="","",OFFSET('Sanitation Data'!$F$30,0,10*ROW('Sanitation Data'!F17)))</f>
        <v/>
      </c>
      <c r="CX23" s="277" t="str">
        <f ca="true">+IF(OFFSET('Sanitation Data'!$F$31,0,10*ROW('Sanitation Data'!F17))="","",OFFSET('Sanitation Data'!$F$31,0,10*ROW('Sanitation Data'!F17)))</f>
        <v/>
      </c>
      <c r="CY23" s="277" t="str">
        <f ca="true">+IF(OFFSET('Sanitation Data'!$F$32,0,10*ROW('Sanitation Data'!F17))="","",OFFSET('Sanitation Data'!$F$32,0,10*ROW('Sanitation Data'!F17)))</f>
        <v/>
      </c>
      <c r="CZ23" s="277" t="str">
        <f ca="true">+IF(OFFSET('Sanitation Data'!$G$28,0,10*ROW('Sanitation Data'!G17))="","",OFFSET('Sanitation Data'!$G$28,0,10*ROW('Sanitation Data'!G17)))</f>
        <v/>
      </c>
      <c r="DA23" s="277" t="str">
        <f ca="true">+IF(OFFSET('Sanitation Data'!$G$29,0,10*ROW('Sanitation Data'!G17))="","",OFFSET('Sanitation Data'!$G$29,0,10*ROW('Sanitation Data'!G17)))</f>
        <v/>
      </c>
      <c r="DB23" s="277" t="str">
        <f ca="true">+IF(OFFSET('Sanitation Data'!$G$30,0,10*ROW('Sanitation Data'!G17))="","",OFFSET('Sanitation Data'!$G$30,0,10*ROW('Sanitation Data'!G17)))</f>
        <v/>
      </c>
      <c r="DC23" s="277" t="str">
        <f ca="true">+IF(OFFSET('Sanitation Data'!$G$31,0,10*ROW('Sanitation Data'!G17))="","",OFFSET('Sanitation Data'!$G$31,0,10*ROW('Sanitation Data'!G17)))</f>
        <v/>
      </c>
      <c r="DD23" s="277" t="str">
        <f ca="true">+IF(OFFSET('Sanitation Data'!$G$32,0,10*ROW('Sanitation Data'!G17))="","",OFFSET('Sanitation Data'!$G$32,0,10*ROW('Sanitation Data'!G17)))</f>
        <v/>
      </c>
      <c r="DE23" s="277" t="str">
        <f ca="true">+IF(OFFSET('Sanitation Data'!$H$28,0,10*ROW('Sanitation Data'!H17))="","",OFFSET('Sanitation Data'!$H$28,0,10*ROW('Sanitation Data'!H17)))</f>
        <v/>
      </c>
      <c r="DF23" s="277" t="str">
        <f ca="true">+IF(OFFSET('Sanitation Data'!$H$29,0,10*ROW('Sanitation Data'!H17))="","",OFFSET('Sanitation Data'!$H$29,0,10*ROW('Sanitation Data'!H17)))</f>
        <v/>
      </c>
      <c r="DG23" s="277" t="str">
        <f ca="true">+IF(OFFSET('Sanitation Data'!$H$30,0,10*ROW('Sanitation Data'!H17))="","",OFFSET('Sanitation Data'!$H$30,0,10*ROW('Sanitation Data'!H17)))</f>
        <v/>
      </c>
      <c r="DH23" s="277" t="str">
        <f ca="true">+IF(OFFSET('Sanitation Data'!$H$31,0,10*ROW('Sanitation Data'!H17))="","",OFFSET('Sanitation Data'!$H$31,0,10*ROW('Sanitation Data'!H17)))</f>
        <v/>
      </c>
      <c r="DI23" s="277" t="str">
        <f ca="true">+IF(OFFSET('Sanitation Data'!$H$32,0,10*ROW('Sanitation Data'!H17))="","",OFFSET('Sanitation Data'!$H$32,0,10*ROW('Sanitation Data'!H17)))</f>
        <v/>
      </c>
      <c r="DJ23" s="277" t="str">
        <f ca="true">+IF(OFFSET('Sanitation Data'!$I$28,0,10*ROW('Sanitation Data'!I17))="","",OFFSET('Sanitation Data'!$I$28,0,10*ROW('Sanitation Data'!I17)))</f>
        <v/>
      </c>
      <c r="DK23" s="277" t="str">
        <f ca="true">+IF(OFFSET('Sanitation Data'!$I$29,0,10*ROW('Sanitation Data'!I17))="","",OFFSET('Sanitation Data'!$I$29,0,10*ROW('Sanitation Data'!I17)))</f>
        <v/>
      </c>
      <c r="DL23" s="277" t="str">
        <f ca="true">+IF(OFFSET('Sanitation Data'!$I$30,0,10*ROW('Sanitation Data'!I17))="","",OFFSET('Sanitation Data'!$I$30,0,10*ROW('Sanitation Data'!I17)))</f>
        <v/>
      </c>
      <c r="DM23" s="277" t="str">
        <f ca="true">+IF(OFFSET('Sanitation Data'!$I$31,0,10*ROW('Sanitation Data'!I17))="","",OFFSET('Sanitation Data'!$I$31,0,10*ROW('Sanitation Data'!I17)))</f>
        <v/>
      </c>
      <c r="DN23" s="277" t="str">
        <f ca="true">+IF(OFFSET('Sanitation Data'!$I$32,0,10*ROW('Sanitation Data'!I17))="","",OFFSET('Sanitation Data'!$I$32,0,10*ROW('Sanitation Data'!I17)))</f>
        <v/>
      </c>
      <c r="DO23" s="277" t="str">
        <f ca="true">+IF(OFFSET('Hygiene Data'!$D$11,0,10*ROW('Hygiene Data'!D17))="","",OFFSET('Hygiene Data'!$D$11,0,10*ROW('Hygiene Data'!D17)))</f>
        <v/>
      </c>
      <c r="DP23" s="277" t="str">
        <f ca="true">+IF(OFFSET('Hygiene Data'!$D$12,0,10*ROW('Hygiene Data'!D17))="","",OFFSET('Hygiene Data'!$D$12,0,10*ROW('Hygiene Data'!D17)))</f>
        <v/>
      </c>
      <c r="DQ23" s="277" t="str">
        <f ca="true">+IF(OFFSET('Hygiene Data'!$D$13,0,10*ROW('Hygiene Data'!D17))="","",OFFSET('Hygiene Data'!$D$13,0,10*ROW('Hygiene Data'!D17)))</f>
        <v/>
      </c>
      <c r="DR23" s="277" t="str">
        <f ca="true">+IF(OFFSET('Hygiene Data'!$E$11,0,10*ROW('Hygiene Data'!E17))="","",OFFSET('Hygiene Data'!$E$11,0,10*ROW('Hygiene Data'!E17)))</f>
        <v/>
      </c>
      <c r="DS23" s="277" t="str">
        <f ca="true">+IF(OFFSET('Hygiene Data'!$E$12,0,10*ROW('Hygiene Data'!E17))="","",OFFSET('Hygiene Data'!$E$12,0,10*ROW('Hygiene Data'!E17)))</f>
        <v/>
      </c>
      <c r="DT23" s="277" t="str">
        <f ca="true">+IF(OFFSET('Hygiene Data'!$E$13,0,10*ROW('Hygiene Data'!E17))="","",OFFSET('Hygiene Data'!$E$13,0,10*ROW('Hygiene Data'!E17)))</f>
        <v/>
      </c>
      <c r="DU23" s="277" t="str">
        <f ca="true">+IF(OFFSET('Hygiene Data'!$F$11,0,10*ROW('Hygiene Data'!F17))="","",OFFSET('Hygiene Data'!$F$11,0,10*ROW('Hygiene Data'!F17)))</f>
        <v/>
      </c>
      <c r="DV23" s="277" t="str">
        <f ca="true">+IF(OFFSET('Hygiene Data'!$F$12,0,10*ROW('Hygiene Data'!F17))="","",OFFSET('Hygiene Data'!$F$12,0,10*ROW('Hygiene Data'!F17)))</f>
        <v/>
      </c>
      <c r="DW23" s="277" t="str">
        <f ca="true">+IF(OFFSET('Hygiene Data'!$F$13,0,10*ROW('Hygiene Data'!F17))="","",OFFSET('Hygiene Data'!$F$13,0,10*ROW('Hygiene Data'!F17)))</f>
        <v/>
      </c>
      <c r="DX23" s="277" t="str">
        <f ca="true">+IF(OFFSET('Hygiene Data'!$G$11,0,10*ROW('Hygiene Data'!G17))="","",OFFSET('Hygiene Data'!$G$11,0,10*ROW('Hygiene Data'!G17)))</f>
        <v/>
      </c>
      <c r="DY23" s="277" t="str">
        <f ca="true">+IF(OFFSET('Hygiene Data'!$G$12,0,10*ROW('Hygiene Data'!G17))="","",OFFSET('Hygiene Data'!$G$12,0,10*ROW('Hygiene Data'!G17)))</f>
        <v/>
      </c>
      <c r="DZ23" s="277" t="str">
        <f ca="true">+IF(OFFSET('Hygiene Data'!$G$13,0,10*ROW('Hygiene Data'!G17))="","",OFFSET('Hygiene Data'!$G$13,0,10*ROW('Hygiene Data'!G17)))</f>
        <v/>
      </c>
      <c r="EA23" s="277" t="str">
        <f ca="true">+IF(OFFSET('Hygiene Data'!$H$11,0,10*ROW('Hygiene Data'!H17))="","",OFFSET('Hygiene Data'!$H$11,0,10*ROW('Hygiene Data'!H17)))</f>
        <v/>
      </c>
      <c r="EB23" s="277" t="str">
        <f ca="true">+IF(OFFSET('Hygiene Data'!$H$12,0,10*ROW('Hygiene Data'!H17))="","",OFFSET('Hygiene Data'!$H$12,0,10*ROW('Hygiene Data'!H17)))</f>
        <v/>
      </c>
      <c r="EC23" s="277" t="str">
        <f ca="true">+IF(OFFSET('Hygiene Data'!$H$13,0,10*ROW('Hygiene Data'!H17))="","",OFFSET('Hygiene Data'!$H$13,0,10*ROW('Hygiene Data'!H17)))</f>
        <v/>
      </c>
      <c r="ED23" s="277" t="str">
        <f ca="true">+IF(OFFSET('Hygiene Data'!$I$11,0,10*ROW('Hygiene Data'!I17))="","",OFFSET('Hygiene Data'!$I$11,0,10*ROW('Hygiene Data'!I17)))</f>
        <v/>
      </c>
      <c r="EE23" s="277" t="str">
        <f ca="true">+IF(OFFSET('Hygiene Data'!$I$12,0,10*ROW('Hygiene Data'!I17))="","",OFFSET('Hygiene Data'!$I$12,0,10*ROW('Hygiene Data'!I17)))</f>
        <v/>
      </c>
      <c r="EF23" s="277"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2"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7"/>
      <c r="BS24" s="277" t="str">
        <f ca="true">+IF(OFFSET('Water Data'!$D$27,0,10*ROW('Water Data'!D18))="","",OFFSET('Water Data'!$D$27,0,10*ROW('Water Data'!D18)))</f>
        <v/>
      </c>
      <c r="BT24" s="277" t="str">
        <f ca="true">+IF(OFFSET('Water Data'!$D$28,0,10*ROW('Water Data'!D18))="","",OFFSET('Water Data'!$D$28,0,10*ROW('Water Data'!D18)))</f>
        <v/>
      </c>
      <c r="BU24" s="277" t="str">
        <f ca="true">+IF(OFFSET('Water Data'!$D$29,0,10*ROW('Water Data'!D18))="","",OFFSET('Water Data'!$D$29,0,10*ROW('Water Data'!D18)))</f>
        <v/>
      </c>
      <c r="BV24" s="277" t="str">
        <f ca="true">+IF(OFFSET('Water Data'!$E$27,0,10*ROW('Water Data'!E18))="","",OFFSET('Water Data'!$E$27,0,10*ROW('Water Data'!E18)))</f>
        <v/>
      </c>
      <c r="BW24" s="277" t="str">
        <f ca="true">+IF(OFFSET('Water Data'!$E$28,0,10*ROW('Water Data'!E18))="","",OFFSET('Water Data'!$E$28,0,10*ROW('Water Data'!E18)))</f>
        <v/>
      </c>
      <c r="BX24" s="277" t="str">
        <f ca="true">+IF(OFFSET('Water Data'!$E$29,0,10*ROW('Water Data'!E18))="","",OFFSET('Water Data'!$E$29,0,10*ROW('Water Data'!E18)))</f>
        <v/>
      </c>
      <c r="BY24" s="277" t="str">
        <f ca="true">+IF(OFFSET('Water Data'!$F$27,0,10*ROW('Water Data'!F18))="","",OFFSET('Water Data'!$F$27,0,10*ROW('Water Data'!F18)))</f>
        <v/>
      </c>
      <c r="BZ24" s="277" t="str">
        <f ca="true">+IF(OFFSET('Water Data'!$F$28,0,10*ROW('Water Data'!F18))="","",OFFSET('Water Data'!$F$28,0,10*ROW('Water Data'!F18)))</f>
        <v/>
      </c>
      <c r="CA24" s="277" t="str">
        <f ca="true">+IF(OFFSET('Water Data'!$F$29,0,10*ROW('Water Data'!F18))="","",OFFSET('Water Data'!$F$29,0,10*ROW('Water Data'!F18)))</f>
        <v/>
      </c>
      <c r="CB24" s="277" t="str">
        <f ca="true">+IF(OFFSET('Water Data'!$G$27,0,10*ROW('Water Data'!G18))="","",OFFSET('Water Data'!$G$27,0,10*ROW('Water Data'!G18)))</f>
        <v/>
      </c>
      <c r="CC24" s="277" t="str">
        <f ca="true">+IF(OFFSET('Water Data'!$G$28,0,10*ROW('Water Data'!G18))="","",OFFSET('Water Data'!$G$28,0,10*ROW('Water Data'!G18)))</f>
        <v/>
      </c>
      <c r="CD24" s="277" t="str">
        <f ca="true">+IF(OFFSET('Water Data'!$G$29,0,10*ROW('Water Data'!G18))="","",OFFSET('Water Data'!$G$29,0,10*ROW('Water Data'!G18)))</f>
        <v/>
      </c>
      <c r="CE24" s="277" t="str">
        <f ca="true">+IF(OFFSET('Water Data'!$H$27,0,10*ROW('Water Data'!H18))="","",OFFSET('Water Data'!$H$27,0,10*ROW('Water Data'!H18)))</f>
        <v/>
      </c>
      <c r="CF24" s="277" t="str">
        <f ca="true">+IF(OFFSET('Water Data'!$H$28,0,10*ROW('Water Data'!H18))="","",OFFSET('Water Data'!$H$28,0,10*ROW('Water Data'!H18)))</f>
        <v/>
      </c>
      <c r="CG24" s="277" t="str">
        <f ca="true">+IF(OFFSET('Water Data'!$H$29,0,10*ROW('Water Data'!H18))="","",OFFSET('Water Data'!$H$29,0,10*ROW('Water Data'!H18)))</f>
        <v/>
      </c>
      <c r="CH24" s="277" t="str">
        <f ca="true">+IF(OFFSET('Water Data'!$I$27,0,10*ROW('Water Data'!I18))="","",OFFSET('Water Data'!$I$27,0,10*ROW('Water Data'!I18)))</f>
        <v/>
      </c>
      <c r="CI24" s="277" t="str">
        <f ca="true">+IF(OFFSET('Water Data'!$I$28,0,10*ROW('Water Data'!I18))="","",OFFSET('Water Data'!$I$28,0,10*ROW('Water Data'!I18)))</f>
        <v/>
      </c>
      <c r="CJ24" s="277" t="str">
        <f ca="true">+IF(OFFSET('Water Data'!$I$29,0,10*ROW('Water Data'!I18))="","",OFFSET('Water Data'!$I$29,0,10*ROW('Water Data'!I18)))</f>
        <v/>
      </c>
      <c r="CK24" s="277" t="str">
        <f ca="true">+IF(OFFSET('Sanitation Data'!$D$28,0,10*ROW('Sanitation Data'!D18))="","",OFFSET('Sanitation Data'!$D$28,0,10*ROW('Sanitation Data'!D18)))</f>
        <v/>
      </c>
      <c r="CL24" s="277" t="str">
        <f ca="true">+IF(OFFSET('Sanitation Data'!$D$29,0,10*ROW('Sanitation Data'!D18))="","",OFFSET('Sanitation Data'!$D$29,0,10*ROW('Sanitation Data'!D18)))</f>
        <v/>
      </c>
      <c r="CM24" s="277" t="str">
        <f ca="true">+IF(OFFSET('Sanitation Data'!$D$30,0,10*ROW('Sanitation Data'!D18))="","",OFFSET('Sanitation Data'!$D$30,0,10*ROW('Sanitation Data'!D18)))</f>
        <v/>
      </c>
      <c r="CN24" s="277" t="str">
        <f ca="true">+IF(OFFSET('Sanitation Data'!$D$31,0,10*ROW('Sanitation Data'!D18))="","",OFFSET('Sanitation Data'!$D$31,0,10*ROW('Sanitation Data'!D18)))</f>
        <v/>
      </c>
      <c r="CO24" s="277" t="str">
        <f ca="true">+IF(OFFSET('Sanitation Data'!$D$32,0,10*ROW('Sanitation Data'!D18))="","",OFFSET('Sanitation Data'!$D$32,0,10*ROW('Sanitation Data'!D18)))</f>
        <v/>
      </c>
      <c r="CP24" s="277" t="str">
        <f ca="true">+IF(OFFSET('Sanitation Data'!$E$28,0,10*ROW('Sanitation Data'!E18))="","",OFFSET('Sanitation Data'!$E$28,0,10*ROW('Sanitation Data'!E18)))</f>
        <v/>
      </c>
      <c r="CQ24" s="277" t="str">
        <f ca="true">+IF(OFFSET('Sanitation Data'!$E$29,0,10*ROW('Sanitation Data'!E18))="","",OFFSET('Sanitation Data'!$E$29,0,10*ROW('Sanitation Data'!E18)))</f>
        <v/>
      </c>
      <c r="CR24" s="277" t="str">
        <f ca="true">+IF(OFFSET('Sanitation Data'!$E$30,0,10*ROW('Sanitation Data'!E18))="","",OFFSET('Sanitation Data'!$E$30,0,10*ROW('Sanitation Data'!E18)))</f>
        <v/>
      </c>
      <c r="CS24" s="277" t="str">
        <f ca="true">+IF(OFFSET('Sanitation Data'!$E$31,0,10*ROW('Sanitation Data'!E18))="","",OFFSET('Sanitation Data'!$E$31,0,10*ROW('Sanitation Data'!E18)))</f>
        <v/>
      </c>
      <c r="CT24" s="277" t="str">
        <f ca="true">+IF(OFFSET('Sanitation Data'!$E$32,0,10*ROW('Sanitation Data'!E18))="","",OFFSET('Sanitation Data'!$E$32,0,10*ROW('Sanitation Data'!E18)))</f>
        <v/>
      </c>
      <c r="CU24" s="277" t="str">
        <f ca="true">+IF(OFFSET('Sanitation Data'!$F$28,0,10*ROW('Sanitation Data'!F18))="","",OFFSET('Sanitation Data'!$F$28,0,10*ROW('Sanitation Data'!F18)))</f>
        <v/>
      </c>
      <c r="CV24" s="277" t="str">
        <f ca="true">+IF(OFFSET('Sanitation Data'!$F$29,0,10*ROW('Sanitation Data'!F18))="","",OFFSET('Sanitation Data'!$F$29,0,10*ROW('Sanitation Data'!F18)))</f>
        <v/>
      </c>
      <c r="CW24" s="277" t="str">
        <f ca="true">+IF(OFFSET('Sanitation Data'!$F$30,0,10*ROW('Sanitation Data'!F18))="","",OFFSET('Sanitation Data'!$F$30,0,10*ROW('Sanitation Data'!F18)))</f>
        <v/>
      </c>
      <c r="CX24" s="277" t="str">
        <f ca="true">+IF(OFFSET('Sanitation Data'!$F$31,0,10*ROW('Sanitation Data'!F18))="","",OFFSET('Sanitation Data'!$F$31,0,10*ROW('Sanitation Data'!F18)))</f>
        <v/>
      </c>
      <c r="CY24" s="277" t="str">
        <f ca="true">+IF(OFFSET('Sanitation Data'!$F$32,0,10*ROW('Sanitation Data'!F18))="","",OFFSET('Sanitation Data'!$F$32,0,10*ROW('Sanitation Data'!F18)))</f>
        <v/>
      </c>
      <c r="CZ24" s="277" t="str">
        <f ca="true">+IF(OFFSET('Sanitation Data'!$G$28,0,10*ROW('Sanitation Data'!G18))="","",OFFSET('Sanitation Data'!$G$28,0,10*ROW('Sanitation Data'!G18)))</f>
        <v/>
      </c>
      <c r="DA24" s="277" t="str">
        <f ca="true">+IF(OFFSET('Sanitation Data'!$G$29,0,10*ROW('Sanitation Data'!G18))="","",OFFSET('Sanitation Data'!$G$29,0,10*ROW('Sanitation Data'!G18)))</f>
        <v/>
      </c>
      <c r="DB24" s="277" t="str">
        <f ca="true">+IF(OFFSET('Sanitation Data'!$G$30,0,10*ROW('Sanitation Data'!G18))="","",OFFSET('Sanitation Data'!$G$30,0,10*ROW('Sanitation Data'!G18)))</f>
        <v/>
      </c>
      <c r="DC24" s="277" t="str">
        <f ca="true">+IF(OFFSET('Sanitation Data'!$G$31,0,10*ROW('Sanitation Data'!G18))="","",OFFSET('Sanitation Data'!$G$31,0,10*ROW('Sanitation Data'!G18)))</f>
        <v/>
      </c>
      <c r="DD24" s="277" t="str">
        <f ca="true">+IF(OFFSET('Sanitation Data'!$G$32,0,10*ROW('Sanitation Data'!G18))="","",OFFSET('Sanitation Data'!$G$32,0,10*ROW('Sanitation Data'!G18)))</f>
        <v/>
      </c>
      <c r="DE24" s="277" t="str">
        <f ca="true">+IF(OFFSET('Sanitation Data'!$H$28,0,10*ROW('Sanitation Data'!H18))="","",OFFSET('Sanitation Data'!$H$28,0,10*ROW('Sanitation Data'!H18)))</f>
        <v/>
      </c>
      <c r="DF24" s="277" t="str">
        <f ca="true">+IF(OFFSET('Sanitation Data'!$H$29,0,10*ROW('Sanitation Data'!H18))="","",OFFSET('Sanitation Data'!$H$29,0,10*ROW('Sanitation Data'!H18)))</f>
        <v/>
      </c>
      <c r="DG24" s="277" t="str">
        <f ca="true">+IF(OFFSET('Sanitation Data'!$H$30,0,10*ROW('Sanitation Data'!H18))="","",OFFSET('Sanitation Data'!$H$30,0,10*ROW('Sanitation Data'!H18)))</f>
        <v/>
      </c>
      <c r="DH24" s="277" t="str">
        <f ca="true">+IF(OFFSET('Sanitation Data'!$H$31,0,10*ROW('Sanitation Data'!H18))="","",OFFSET('Sanitation Data'!$H$31,0,10*ROW('Sanitation Data'!H18)))</f>
        <v/>
      </c>
      <c r="DI24" s="277" t="str">
        <f ca="true">+IF(OFFSET('Sanitation Data'!$H$32,0,10*ROW('Sanitation Data'!H18))="","",OFFSET('Sanitation Data'!$H$32,0,10*ROW('Sanitation Data'!H18)))</f>
        <v/>
      </c>
      <c r="DJ24" s="277" t="str">
        <f ca="true">+IF(OFFSET('Sanitation Data'!$I$28,0,10*ROW('Sanitation Data'!I18))="","",OFFSET('Sanitation Data'!$I$28,0,10*ROW('Sanitation Data'!I18)))</f>
        <v/>
      </c>
      <c r="DK24" s="277" t="str">
        <f ca="true">+IF(OFFSET('Sanitation Data'!$I$29,0,10*ROW('Sanitation Data'!I18))="","",OFFSET('Sanitation Data'!$I$29,0,10*ROW('Sanitation Data'!I18)))</f>
        <v/>
      </c>
      <c r="DL24" s="277" t="str">
        <f ca="true">+IF(OFFSET('Sanitation Data'!$I$30,0,10*ROW('Sanitation Data'!I18))="","",OFFSET('Sanitation Data'!$I$30,0,10*ROW('Sanitation Data'!I18)))</f>
        <v/>
      </c>
      <c r="DM24" s="277" t="str">
        <f ca="true">+IF(OFFSET('Sanitation Data'!$I$31,0,10*ROW('Sanitation Data'!I18))="","",OFFSET('Sanitation Data'!$I$31,0,10*ROW('Sanitation Data'!I18)))</f>
        <v/>
      </c>
      <c r="DN24" s="277" t="str">
        <f ca="true">+IF(OFFSET('Sanitation Data'!$I$32,0,10*ROW('Sanitation Data'!I18))="","",OFFSET('Sanitation Data'!$I$32,0,10*ROW('Sanitation Data'!I18)))</f>
        <v/>
      </c>
      <c r="DO24" s="277" t="str">
        <f ca="true">+IF(OFFSET('Hygiene Data'!$D$11,0,10*ROW('Hygiene Data'!D18))="","",OFFSET('Hygiene Data'!$D$11,0,10*ROW('Hygiene Data'!D18)))</f>
        <v/>
      </c>
      <c r="DP24" s="277" t="str">
        <f ca="true">+IF(OFFSET('Hygiene Data'!$D$12,0,10*ROW('Hygiene Data'!D18))="","",OFFSET('Hygiene Data'!$D$12,0,10*ROW('Hygiene Data'!D18)))</f>
        <v/>
      </c>
      <c r="DQ24" s="277" t="str">
        <f ca="true">+IF(OFFSET('Hygiene Data'!$D$13,0,10*ROW('Hygiene Data'!D18))="","",OFFSET('Hygiene Data'!$D$13,0,10*ROW('Hygiene Data'!D18)))</f>
        <v/>
      </c>
      <c r="DR24" s="277" t="str">
        <f ca="true">+IF(OFFSET('Hygiene Data'!$E$11,0,10*ROW('Hygiene Data'!E18))="","",OFFSET('Hygiene Data'!$E$11,0,10*ROW('Hygiene Data'!E18)))</f>
        <v/>
      </c>
      <c r="DS24" s="277" t="str">
        <f ca="true">+IF(OFFSET('Hygiene Data'!$E$12,0,10*ROW('Hygiene Data'!E18))="","",OFFSET('Hygiene Data'!$E$12,0,10*ROW('Hygiene Data'!E18)))</f>
        <v/>
      </c>
      <c r="DT24" s="277" t="str">
        <f ca="true">+IF(OFFSET('Hygiene Data'!$E$13,0,10*ROW('Hygiene Data'!E18))="","",OFFSET('Hygiene Data'!$E$13,0,10*ROW('Hygiene Data'!E18)))</f>
        <v/>
      </c>
      <c r="DU24" s="277" t="str">
        <f ca="true">+IF(OFFSET('Hygiene Data'!$F$11,0,10*ROW('Hygiene Data'!F18))="","",OFFSET('Hygiene Data'!$F$11,0,10*ROW('Hygiene Data'!F18)))</f>
        <v/>
      </c>
      <c r="DV24" s="277" t="str">
        <f ca="true">+IF(OFFSET('Hygiene Data'!$F$12,0,10*ROW('Hygiene Data'!F18))="","",OFFSET('Hygiene Data'!$F$12,0,10*ROW('Hygiene Data'!F18)))</f>
        <v/>
      </c>
      <c r="DW24" s="277" t="str">
        <f ca="true">+IF(OFFSET('Hygiene Data'!$F$13,0,10*ROW('Hygiene Data'!F18))="","",OFFSET('Hygiene Data'!$F$13,0,10*ROW('Hygiene Data'!F18)))</f>
        <v/>
      </c>
      <c r="DX24" s="277" t="str">
        <f ca="true">+IF(OFFSET('Hygiene Data'!$G$11,0,10*ROW('Hygiene Data'!G18))="","",OFFSET('Hygiene Data'!$G$11,0,10*ROW('Hygiene Data'!G18)))</f>
        <v/>
      </c>
      <c r="DY24" s="277" t="str">
        <f ca="true">+IF(OFFSET('Hygiene Data'!$G$12,0,10*ROW('Hygiene Data'!G18))="","",OFFSET('Hygiene Data'!$G$12,0,10*ROW('Hygiene Data'!G18)))</f>
        <v/>
      </c>
      <c r="DZ24" s="277" t="str">
        <f ca="true">+IF(OFFSET('Hygiene Data'!$G$13,0,10*ROW('Hygiene Data'!G18))="","",OFFSET('Hygiene Data'!$G$13,0,10*ROW('Hygiene Data'!G18)))</f>
        <v/>
      </c>
      <c r="EA24" s="277" t="str">
        <f ca="true">+IF(OFFSET('Hygiene Data'!$H$11,0,10*ROW('Hygiene Data'!H18))="","",OFFSET('Hygiene Data'!$H$11,0,10*ROW('Hygiene Data'!H18)))</f>
        <v/>
      </c>
      <c r="EB24" s="277" t="str">
        <f ca="true">+IF(OFFSET('Hygiene Data'!$H$12,0,10*ROW('Hygiene Data'!H18))="","",OFFSET('Hygiene Data'!$H$12,0,10*ROW('Hygiene Data'!H18)))</f>
        <v/>
      </c>
      <c r="EC24" s="277" t="str">
        <f ca="true">+IF(OFFSET('Hygiene Data'!$H$13,0,10*ROW('Hygiene Data'!H18))="","",OFFSET('Hygiene Data'!$H$13,0,10*ROW('Hygiene Data'!H18)))</f>
        <v/>
      </c>
      <c r="ED24" s="277" t="str">
        <f ca="true">+IF(OFFSET('Hygiene Data'!$I$11,0,10*ROW('Hygiene Data'!I18))="","",OFFSET('Hygiene Data'!$I$11,0,10*ROW('Hygiene Data'!I18)))</f>
        <v/>
      </c>
      <c r="EE24" s="277" t="str">
        <f ca="true">+IF(OFFSET('Hygiene Data'!$I$12,0,10*ROW('Hygiene Data'!I18))="","",OFFSET('Hygiene Data'!$I$12,0,10*ROW('Hygiene Data'!I18)))</f>
        <v/>
      </c>
      <c r="EF24" s="277"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2"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7"/>
      <c r="BS25" s="277" t="str">
        <f ca="true">+IF(OFFSET('Water Data'!$D$27,0,10*ROW('Water Data'!D19))="","",OFFSET('Water Data'!$D$27,0,10*ROW('Water Data'!D19)))</f>
        <v/>
      </c>
      <c r="BT25" s="277" t="str">
        <f ca="true">+IF(OFFSET('Water Data'!$D$28,0,10*ROW('Water Data'!D19))="","",OFFSET('Water Data'!$D$28,0,10*ROW('Water Data'!D19)))</f>
        <v/>
      </c>
      <c r="BU25" s="277" t="str">
        <f ca="true">+IF(OFFSET('Water Data'!$D$29,0,10*ROW('Water Data'!D19))="","",OFFSET('Water Data'!$D$29,0,10*ROW('Water Data'!D19)))</f>
        <v/>
      </c>
      <c r="BV25" s="277" t="str">
        <f ca="true">+IF(OFFSET('Water Data'!$E$27,0,10*ROW('Water Data'!E19))="","",OFFSET('Water Data'!$E$27,0,10*ROW('Water Data'!E19)))</f>
        <v/>
      </c>
      <c r="BW25" s="277" t="str">
        <f ca="true">+IF(OFFSET('Water Data'!$E$28,0,10*ROW('Water Data'!E19))="","",OFFSET('Water Data'!$E$28,0,10*ROW('Water Data'!E19)))</f>
        <v/>
      </c>
      <c r="BX25" s="277" t="str">
        <f ca="true">+IF(OFFSET('Water Data'!$E$29,0,10*ROW('Water Data'!E19))="","",OFFSET('Water Data'!$E$29,0,10*ROW('Water Data'!E19)))</f>
        <v/>
      </c>
      <c r="BY25" s="277" t="str">
        <f ca="true">+IF(OFFSET('Water Data'!$F$27,0,10*ROW('Water Data'!F19))="","",OFFSET('Water Data'!$F$27,0,10*ROW('Water Data'!F19)))</f>
        <v/>
      </c>
      <c r="BZ25" s="277" t="str">
        <f ca="true">+IF(OFFSET('Water Data'!$F$28,0,10*ROW('Water Data'!F19))="","",OFFSET('Water Data'!$F$28,0,10*ROW('Water Data'!F19)))</f>
        <v/>
      </c>
      <c r="CA25" s="277" t="str">
        <f ca="true">+IF(OFFSET('Water Data'!$F$29,0,10*ROW('Water Data'!F19))="","",OFFSET('Water Data'!$F$29,0,10*ROW('Water Data'!F19)))</f>
        <v/>
      </c>
      <c r="CB25" s="277" t="str">
        <f ca="true">+IF(OFFSET('Water Data'!$G$27,0,10*ROW('Water Data'!G19))="","",OFFSET('Water Data'!$G$27,0,10*ROW('Water Data'!G19)))</f>
        <v/>
      </c>
      <c r="CC25" s="277" t="str">
        <f ca="true">+IF(OFFSET('Water Data'!$G$28,0,10*ROW('Water Data'!G19))="","",OFFSET('Water Data'!$G$28,0,10*ROW('Water Data'!G19)))</f>
        <v/>
      </c>
      <c r="CD25" s="277" t="str">
        <f ca="true">+IF(OFFSET('Water Data'!$G$29,0,10*ROW('Water Data'!G19))="","",OFFSET('Water Data'!$G$29,0,10*ROW('Water Data'!G19)))</f>
        <v/>
      </c>
      <c r="CE25" s="277" t="str">
        <f ca="true">+IF(OFFSET('Water Data'!$H$27,0,10*ROW('Water Data'!H19))="","",OFFSET('Water Data'!$H$27,0,10*ROW('Water Data'!H19)))</f>
        <v/>
      </c>
      <c r="CF25" s="277" t="str">
        <f ca="true">+IF(OFFSET('Water Data'!$H$28,0,10*ROW('Water Data'!H19))="","",OFFSET('Water Data'!$H$28,0,10*ROW('Water Data'!H19)))</f>
        <v/>
      </c>
      <c r="CG25" s="277" t="str">
        <f ca="true">+IF(OFFSET('Water Data'!$H$29,0,10*ROW('Water Data'!H19))="","",OFFSET('Water Data'!$H$29,0,10*ROW('Water Data'!H19)))</f>
        <v/>
      </c>
      <c r="CH25" s="277" t="str">
        <f ca="true">+IF(OFFSET('Water Data'!$I$27,0,10*ROW('Water Data'!I19))="","",OFFSET('Water Data'!$I$27,0,10*ROW('Water Data'!I19)))</f>
        <v/>
      </c>
      <c r="CI25" s="277" t="str">
        <f ca="true">+IF(OFFSET('Water Data'!$I$28,0,10*ROW('Water Data'!I19))="","",OFFSET('Water Data'!$I$28,0,10*ROW('Water Data'!I19)))</f>
        <v/>
      </c>
      <c r="CJ25" s="277" t="str">
        <f ca="true">+IF(OFFSET('Water Data'!$I$29,0,10*ROW('Water Data'!I19))="","",OFFSET('Water Data'!$I$29,0,10*ROW('Water Data'!I19)))</f>
        <v/>
      </c>
      <c r="CK25" s="277" t="str">
        <f ca="true">+IF(OFFSET('Sanitation Data'!$D$28,0,10*ROW('Sanitation Data'!D19))="","",OFFSET('Sanitation Data'!$D$28,0,10*ROW('Sanitation Data'!D19)))</f>
        <v/>
      </c>
      <c r="CL25" s="277" t="str">
        <f ca="true">+IF(OFFSET('Sanitation Data'!$D$29,0,10*ROW('Sanitation Data'!D19))="","",OFFSET('Sanitation Data'!$D$29,0,10*ROW('Sanitation Data'!D19)))</f>
        <v/>
      </c>
      <c r="CM25" s="277" t="str">
        <f ca="true">+IF(OFFSET('Sanitation Data'!$D$30,0,10*ROW('Sanitation Data'!D19))="","",OFFSET('Sanitation Data'!$D$30,0,10*ROW('Sanitation Data'!D19)))</f>
        <v/>
      </c>
      <c r="CN25" s="277" t="str">
        <f ca="true">+IF(OFFSET('Sanitation Data'!$D$31,0,10*ROW('Sanitation Data'!D19))="","",OFFSET('Sanitation Data'!$D$31,0,10*ROW('Sanitation Data'!D19)))</f>
        <v/>
      </c>
      <c r="CO25" s="277" t="str">
        <f ca="true">+IF(OFFSET('Sanitation Data'!$D$32,0,10*ROW('Sanitation Data'!D19))="","",OFFSET('Sanitation Data'!$D$32,0,10*ROW('Sanitation Data'!D19)))</f>
        <v/>
      </c>
      <c r="CP25" s="277" t="str">
        <f ca="true">+IF(OFFSET('Sanitation Data'!$E$28,0,10*ROW('Sanitation Data'!E19))="","",OFFSET('Sanitation Data'!$E$28,0,10*ROW('Sanitation Data'!E19)))</f>
        <v/>
      </c>
      <c r="CQ25" s="277" t="str">
        <f ca="true">+IF(OFFSET('Sanitation Data'!$E$29,0,10*ROW('Sanitation Data'!E19))="","",OFFSET('Sanitation Data'!$E$29,0,10*ROW('Sanitation Data'!E19)))</f>
        <v/>
      </c>
      <c r="CR25" s="277" t="str">
        <f ca="true">+IF(OFFSET('Sanitation Data'!$E$30,0,10*ROW('Sanitation Data'!E19))="","",OFFSET('Sanitation Data'!$E$30,0,10*ROW('Sanitation Data'!E19)))</f>
        <v/>
      </c>
      <c r="CS25" s="277" t="str">
        <f ca="true">+IF(OFFSET('Sanitation Data'!$E$31,0,10*ROW('Sanitation Data'!E19))="","",OFFSET('Sanitation Data'!$E$31,0,10*ROW('Sanitation Data'!E19)))</f>
        <v/>
      </c>
      <c r="CT25" s="277" t="str">
        <f ca="true">+IF(OFFSET('Sanitation Data'!$E$32,0,10*ROW('Sanitation Data'!E19))="","",OFFSET('Sanitation Data'!$E$32,0,10*ROW('Sanitation Data'!E19)))</f>
        <v/>
      </c>
      <c r="CU25" s="277" t="str">
        <f ca="true">+IF(OFFSET('Sanitation Data'!$F$28,0,10*ROW('Sanitation Data'!F19))="","",OFFSET('Sanitation Data'!$F$28,0,10*ROW('Sanitation Data'!F19)))</f>
        <v/>
      </c>
      <c r="CV25" s="277" t="str">
        <f ca="true">+IF(OFFSET('Sanitation Data'!$F$29,0,10*ROW('Sanitation Data'!F19))="","",OFFSET('Sanitation Data'!$F$29,0,10*ROW('Sanitation Data'!F19)))</f>
        <v/>
      </c>
      <c r="CW25" s="277" t="str">
        <f ca="true">+IF(OFFSET('Sanitation Data'!$F$30,0,10*ROW('Sanitation Data'!F19))="","",OFFSET('Sanitation Data'!$F$30,0,10*ROW('Sanitation Data'!F19)))</f>
        <v/>
      </c>
      <c r="CX25" s="277" t="str">
        <f ca="true">+IF(OFFSET('Sanitation Data'!$F$31,0,10*ROW('Sanitation Data'!F19))="","",OFFSET('Sanitation Data'!$F$31,0,10*ROW('Sanitation Data'!F19)))</f>
        <v/>
      </c>
      <c r="CY25" s="277" t="str">
        <f ca="true">+IF(OFFSET('Sanitation Data'!$F$32,0,10*ROW('Sanitation Data'!F19))="","",OFFSET('Sanitation Data'!$F$32,0,10*ROW('Sanitation Data'!F19)))</f>
        <v/>
      </c>
      <c r="CZ25" s="277" t="str">
        <f ca="true">+IF(OFFSET('Sanitation Data'!$G$28,0,10*ROW('Sanitation Data'!G19))="","",OFFSET('Sanitation Data'!$G$28,0,10*ROW('Sanitation Data'!G19)))</f>
        <v/>
      </c>
      <c r="DA25" s="277" t="str">
        <f ca="true">+IF(OFFSET('Sanitation Data'!$G$29,0,10*ROW('Sanitation Data'!G19))="","",OFFSET('Sanitation Data'!$G$29,0,10*ROW('Sanitation Data'!G19)))</f>
        <v/>
      </c>
      <c r="DB25" s="277" t="str">
        <f ca="true">+IF(OFFSET('Sanitation Data'!$G$30,0,10*ROW('Sanitation Data'!G19))="","",OFFSET('Sanitation Data'!$G$30,0,10*ROW('Sanitation Data'!G19)))</f>
        <v/>
      </c>
      <c r="DC25" s="277" t="str">
        <f ca="true">+IF(OFFSET('Sanitation Data'!$G$31,0,10*ROW('Sanitation Data'!G19))="","",OFFSET('Sanitation Data'!$G$31,0,10*ROW('Sanitation Data'!G19)))</f>
        <v/>
      </c>
      <c r="DD25" s="277" t="str">
        <f ca="true">+IF(OFFSET('Sanitation Data'!$G$32,0,10*ROW('Sanitation Data'!G19))="","",OFFSET('Sanitation Data'!$G$32,0,10*ROW('Sanitation Data'!G19)))</f>
        <v/>
      </c>
      <c r="DE25" s="277" t="str">
        <f ca="true">+IF(OFFSET('Sanitation Data'!$H$28,0,10*ROW('Sanitation Data'!H19))="","",OFFSET('Sanitation Data'!$H$28,0,10*ROW('Sanitation Data'!H19)))</f>
        <v/>
      </c>
      <c r="DF25" s="277" t="str">
        <f ca="true">+IF(OFFSET('Sanitation Data'!$H$29,0,10*ROW('Sanitation Data'!H19))="","",OFFSET('Sanitation Data'!$H$29,0,10*ROW('Sanitation Data'!H19)))</f>
        <v/>
      </c>
      <c r="DG25" s="277" t="str">
        <f ca="true">+IF(OFFSET('Sanitation Data'!$H$30,0,10*ROW('Sanitation Data'!H19))="","",OFFSET('Sanitation Data'!$H$30,0,10*ROW('Sanitation Data'!H19)))</f>
        <v/>
      </c>
      <c r="DH25" s="277" t="str">
        <f ca="true">+IF(OFFSET('Sanitation Data'!$H$31,0,10*ROW('Sanitation Data'!H19))="","",OFFSET('Sanitation Data'!$H$31,0,10*ROW('Sanitation Data'!H19)))</f>
        <v/>
      </c>
      <c r="DI25" s="277" t="str">
        <f ca="true">+IF(OFFSET('Sanitation Data'!$H$32,0,10*ROW('Sanitation Data'!H19))="","",OFFSET('Sanitation Data'!$H$32,0,10*ROW('Sanitation Data'!H19)))</f>
        <v/>
      </c>
      <c r="DJ25" s="277" t="str">
        <f ca="true">+IF(OFFSET('Sanitation Data'!$I$28,0,10*ROW('Sanitation Data'!I19))="","",OFFSET('Sanitation Data'!$I$28,0,10*ROW('Sanitation Data'!I19)))</f>
        <v/>
      </c>
      <c r="DK25" s="277" t="str">
        <f ca="true">+IF(OFFSET('Sanitation Data'!$I$29,0,10*ROW('Sanitation Data'!I19))="","",OFFSET('Sanitation Data'!$I$29,0,10*ROW('Sanitation Data'!I19)))</f>
        <v/>
      </c>
      <c r="DL25" s="277" t="str">
        <f ca="true">+IF(OFFSET('Sanitation Data'!$I$30,0,10*ROW('Sanitation Data'!I19))="","",OFFSET('Sanitation Data'!$I$30,0,10*ROW('Sanitation Data'!I19)))</f>
        <v/>
      </c>
      <c r="DM25" s="277" t="str">
        <f ca="true">+IF(OFFSET('Sanitation Data'!$I$31,0,10*ROW('Sanitation Data'!I19))="","",OFFSET('Sanitation Data'!$I$31,0,10*ROW('Sanitation Data'!I19)))</f>
        <v/>
      </c>
      <c r="DN25" s="277" t="str">
        <f ca="true">+IF(OFFSET('Sanitation Data'!$I$32,0,10*ROW('Sanitation Data'!I19))="","",OFFSET('Sanitation Data'!$I$32,0,10*ROW('Sanitation Data'!I19)))</f>
        <v/>
      </c>
      <c r="DO25" s="277" t="str">
        <f ca="true">+IF(OFFSET('Hygiene Data'!$D$11,0,10*ROW('Hygiene Data'!D19))="","",OFFSET('Hygiene Data'!$D$11,0,10*ROW('Hygiene Data'!D19)))</f>
        <v/>
      </c>
      <c r="DP25" s="277" t="str">
        <f ca="true">+IF(OFFSET('Hygiene Data'!$D$12,0,10*ROW('Hygiene Data'!D19))="","",OFFSET('Hygiene Data'!$D$12,0,10*ROW('Hygiene Data'!D19)))</f>
        <v/>
      </c>
      <c r="DQ25" s="277" t="str">
        <f ca="true">+IF(OFFSET('Hygiene Data'!$D$13,0,10*ROW('Hygiene Data'!D19))="","",OFFSET('Hygiene Data'!$D$13,0,10*ROW('Hygiene Data'!D19)))</f>
        <v/>
      </c>
      <c r="DR25" s="277" t="str">
        <f ca="true">+IF(OFFSET('Hygiene Data'!$E$11,0,10*ROW('Hygiene Data'!E19))="","",OFFSET('Hygiene Data'!$E$11,0,10*ROW('Hygiene Data'!E19)))</f>
        <v/>
      </c>
      <c r="DS25" s="277" t="str">
        <f ca="true">+IF(OFFSET('Hygiene Data'!$E$12,0,10*ROW('Hygiene Data'!E19))="","",OFFSET('Hygiene Data'!$E$12,0,10*ROW('Hygiene Data'!E19)))</f>
        <v/>
      </c>
      <c r="DT25" s="277" t="str">
        <f ca="true">+IF(OFFSET('Hygiene Data'!$E$13,0,10*ROW('Hygiene Data'!E19))="","",OFFSET('Hygiene Data'!$E$13,0,10*ROW('Hygiene Data'!E19)))</f>
        <v/>
      </c>
      <c r="DU25" s="277" t="str">
        <f ca="true">+IF(OFFSET('Hygiene Data'!$F$11,0,10*ROW('Hygiene Data'!F19))="","",OFFSET('Hygiene Data'!$F$11,0,10*ROW('Hygiene Data'!F19)))</f>
        <v/>
      </c>
      <c r="DV25" s="277" t="str">
        <f ca="true">+IF(OFFSET('Hygiene Data'!$F$12,0,10*ROW('Hygiene Data'!F19))="","",OFFSET('Hygiene Data'!$F$12,0,10*ROW('Hygiene Data'!F19)))</f>
        <v/>
      </c>
      <c r="DW25" s="277" t="str">
        <f ca="true">+IF(OFFSET('Hygiene Data'!$F$13,0,10*ROW('Hygiene Data'!F19))="","",OFFSET('Hygiene Data'!$F$13,0,10*ROW('Hygiene Data'!F19)))</f>
        <v/>
      </c>
      <c r="DX25" s="277" t="str">
        <f ca="true">+IF(OFFSET('Hygiene Data'!$G$11,0,10*ROW('Hygiene Data'!G19))="","",OFFSET('Hygiene Data'!$G$11,0,10*ROW('Hygiene Data'!G19)))</f>
        <v/>
      </c>
      <c r="DY25" s="277" t="str">
        <f ca="true">+IF(OFFSET('Hygiene Data'!$G$12,0,10*ROW('Hygiene Data'!G19))="","",OFFSET('Hygiene Data'!$G$12,0,10*ROW('Hygiene Data'!G19)))</f>
        <v/>
      </c>
      <c r="DZ25" s="277" t="str">
        <f ca="true">+IF(OFFSET('Hygiene Data'!$G$13,0,10*ROW('Hygiene Data'!G19))="","",OFFSET('Hygiene Data'!$G$13,0,10*ROW('Hygiene Data'!G19)))</f>
        <v/>
      </c>
      <c r="EA25" s="277" t="str">
        <f ca="true">+IF(OFFSET('Hygiene Data'!$H$11,0,10*ROW('Hygiene Data'!H19))="","",OFFSET('Hygiene Data'!$H$11,0,10*ROW('Hygiene Data'!H19)))</f>
        <v/>
      </c>
      <c r="EB25" s="277" t="str">
        <f ca="true">+IF(OFFSET('Hygiene Data'!$H$12,0,10*ROW('Hygiene Data'!H19))="","",OFFSET('Hygiene Data'!$H$12,0,10*ROW('Hygiene Data'!H19)))</f>
        <v/>
      </c>
      <c r="EC25" s="277" t="str">
        <f ca="true">+IF(OFFSET('Hygiene Data'!$H$13,0,10*ROW('Hygiene Data'!H19))="","",OFFSET('Hygiene Data'!$H$13,0,10*ROW('Hygiene Data'!H19)))</f>
        <v/>
      </c>
      <c r="ED25" s="277" t="str">
        <f ca="true">+IF(OFFSET('Hygiene Data'!$I$11,0,10*ROW('Hygiene Data'!I19))="","",OFFSET('Hygiene Data'!$I$11,0,10*ROW('Hygiene Data'!I19)))</f>
        <v/>
      </c>
      <c r="EE25" s="277" t="str">
        <f ca="true">+IF(OFFSET('Hygiene Data'!$I$12,0,10*ROW('Hygiene Data'!I19))="","",OFFSET('Hygiene Data'!$I$12,0,10*ROW('Hygiene Data'!I19)))</f>
        <v/>
      </c>
      <c r="EF25" s="277"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2"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7"/>
      <c r="BS26" s="277" t="str">
        <f ca="true">+IF(OFFSET('Water Data'!$D$27,0,10*ROW('Water Data'!D20))="","",OFFSET('Water Data'!$D$27,0,10*ROW('Water Data'!D20)))</f>
        <v/>
      </c>
      <c r="BT26" s="277" t="str">
        <f ca="true">+IF(OFFSET('Water Data'!$D$28,0,10*ROW('Water Data'!D20))="","",OFFSET('Water Data'!$D$28,0,10*ROW('Water Data'!D20)))</f>
        <v/>
      </c>
      <c r="BU26" s="277" t="str">
        <f ca="true">+IF(OFFSET('Water Data'!$D$29,0,10*ROW('Water Data'!D20))="","",OFFSET('Water Data'!$D$29,0,10*ROW('Water Data'!D20)))</f>
        <v/>
      </c>
      <c r="BV26" s="277" t="str">
        <f ca="true">+IF(OFFSET('Water Data'!$E$27,0,10*ROW('Water Data'!E20))="","",OFFSET('Water Data'!$E$27,0,10*ROW('Water Data'!E20)))</f>
        <v/>
      </c>
      <c r="BW26" s="277" t="str">
        <f ca="true">+IF(OFFSET('Water Data'!$E$28,0,10*ROW('Water Data'!E20))="","",OFFSET('Water Data'!$E$28,0,10*ROW('Water Data'!E20)))</f>
        <v/>
      </c>
      <c r="BX26" s="277" t="str">
        <f ca="true">+IF(OFFSET('Water Data'!$E$29,0,10*ROW('Water Data'!E20))="","",OFFSET('Water Data'!$E$29,0,10*ROW('Water Data'!E20)))</f>
        <v/>
      </c>
      <c r="BY26" s="277" t="str">
        <f ca="true">+IF(OFFSET('Water Data'!$F$27,0,10*ROW('Water Data'!F20))="","",OFFSET('Water Data'!$F$27,0,10*ROW('Water Data'!F20)))</f>
        <v/>
      </c>
      <c r="BZ26" s="277" t="str">
        <f ca="true">+IF(OFFSET('Water Data'!$F$28,0,10*ROW('Water Data'!F20))="","",OFFSET('Water Data'!$F$28,0,10*ROW('Water Data'!F20)))</f>
        <v/>
      </c>
      <c r="CA26" s="277" t="str">
        <f ca="true">+IF(OFFSET('Water Data'!$F$29,0,10*ROW('Water Data'!F20))="","",OFFSET('Water Data'!$F$29,0,10*ROW('Water Data'!F20)))</f>
        <v/>
      </c>
      <c r="CB26" s="277" t="str">
        <f ca="true">+IF(OFFSET('Water Data'!$G$27,0,10*ROW('Water Data'!G20))="","",OFFSET('Water Data'!$G$27,0,10*ROW('Water Data'!G20)))</f>
        <v/>
      </c>
      <c r="CC26" s="277" t="str">
        <f ca="true">+IF(OFFSET('Water Data'!$G$28,0,10*ROW('Water Data'!G20))="","",OFFSET('Water Data'!$G$28,0,10*ROW('Water Data'!G20)))</f>
        <v/>
      </c>
      <c r="CD26" s="277" t="str">
        <f ca="true">+IF(OFFSET('Water Data'!$G$29,0,10*ROW('Water Data'!G20))="","",OFFSET('Water Data'!$G$29,0,10*ROW('Water Data'!G20)))</f>
        <v/>
      </c>
      <c r="CE26" s="277" t="str">
        <f ca="true">+IF(OFFSET('Water Data'!$H$27,0,10*ROW('Water Data'!H20))="","",OFFSET('Water Data'!$H$27,0,10*ROW('Water Data'!H20)))</f>
        <v/>
      </c>
      <c r="CF26" s="277" t="str">
        <f ca="true">+IF(OFFSET('Water Data'!$H$28,0,10*ROW('Water Data'!H20))="","",OFFSET('Water Data'!$H$28,0,10*ROW('Water Data'!H20)))</f>
        <v/>
      </c>
      <c r="CG26" s="277" t="str">
        <f ca="true">+IF(OFFSET('Water Data'!$H$29,0,10*ROW('Water Data'!H20))="","",OFFSET('Water Data'!$H$29,0,10*ROW('Water Data'!H20)))</f>
        <v/>
      </c>
      <c r="CH26" s="277" t="str">
        <f ca="true">+IF(OFFSET('Water Data'!$I$27,0,10*ROW('Water Data'!I20))="","",OFFSET('Water Data'!$I$27,0,10*ROW('Water Data'!I20)))</f>
        <v/>
      </c>
      <c r="CI26" s="277" t="str">
        <f ca="true">+IF(OFFSET('Water Data'!$I$28,0,10*ROW('Water Data'!I20))="","",OFFSET('Water Data'!$I$28,0,10*ROW('Water Data'!I20)))</f>
        <v/>
      </c>
      <c r="CJ26" s="277" t="str">
        <f ca="true">+IF(OFFSET('Water Data'!$I$29,0,10*ROW('Water Data'!I20))="","",OFFSET('Water Data'!$I$29,0,10*ROW('Water Data'!I20)))</f>
        <v/>
      </c>
      <c r="CK26" s="277" t="str">
        <f ca="true">+IF(OFFSET('Sanitation Data'!$D$28,0,10*ROW('Sanitation Data'!D20))="","",OFFSET('Sanitation Data'!$D$28,0,10*ROW('Sanitation Data'!D20)))</f>
        <v/>
      </c>
      <c r="CL26" s="277" t="str">
        <f ca="true">+IF(OFFSET('Sanitation Data'!$D$29,0,10*ROW('Sanitation Data'!D20))="","",OFFSET('Sanitation Data'!$D$29,0,10*ROW('Sanitation Data'!D20)))</f>
        <v/>
      </c>
      <c r="CM26" s="277" t="str">
        <f ca="true">+IF(OFFSET('Sanitation Data'!$D$30,0,10*ROW('Sanitation Data'!D20))="","",OFFSET('Sanitation Data'!$D$30,0,10*ROW('Sanitation Data'!D20)))</f>
        <v/>
      </c>
      <c r="CN26" s="277" t="str">
        <f ca="true">+IF(OFFSET('Sanitation Data'!$D$31,0,10*ROW('Sanitation Data'!D20))="","",OFFSET('Sanitation Data'!$D$31,0,10*ROW('Sanitation Data'!D20)))</f>
        <v/>
      </c>
      <c r="CO26" s="277" t="str">
        <f ca="true">+IF(OFFSET('Sanitation Data'!$D$32,0,10*ROW('Sanitation Data'!D20))="","",OFFSET('Sanitation Data'!$D$32,0,10*ROW('Sanitation Data'!D20)))</f>
        <v/>
      </c>
      <c r="CP26" s="277" t="str">
        <f ca="true">+IF(OFFSET('Sanitation Data'!$E$28,0,10*ROW('Sanitation Data'!E20))="","",OFFSET('Sanitation Data'!$E$28,0,10*ROW('Sanitation Data'!E20)))</f>
        <v/>
      </c>
      <c r="CQ26" s="277" t="str">
        <f ca="true">+IF(OFFSET('Sanitation Data'!$E$29,0,10*ROW('Sanitation Data'!E20))="","",OFFSET('Sanitation Data'!$E$29,0,10*ROW('Sanitation Data'!E20)))</f>
        <v/>
      </c>
      <c r="CR26" s="277" t="str">
        <f ca="true">+IF(OFFSET('Sanitation Data'!$E$30,0,10*ROW('Sanitation Data'!E20))="","",OFFSET('Sanitation Data'!$E$30,0,10*ROW('Sanitation Data'!E20)))</f>
        <v/>
      </c>
      <c r="CS26" s="277" t="str">
        <f ca="true">+IF(OFFSET('Sanitation Data'!$E$31,0,10*ROW('Sanitation Data'!E20))="","",OFFSET('Sanitation Data'!$E$31,0,10*ROW('Sanitation Data'!E20)))</f>
        <v/>
      </c>
      <c r="CT26" s="277" t="str">
        <f ca="true">+IF(OFFSET('Sanitation Data'!$E$32,0,10*ROW('Sanitation Data'!E20))="","",OFFSET('Sanitation Data'!$E$32,0,10*ROW('Sanitation Data'!E20)))</f>
        <v/>
      </c>
      <c r="CU26" s="277" t="str">
        <f ca="true">+IF(OFFSET('Sanitation Data'!$F$28,0,10*ROW('Sanitation Data'!F20))="","",OFFSET('Sanitation Data'!$F$28,0,10*ROW('Sanitation Data'!F20)))</f>
        <v/>
      </c>
      <c r="CV26" s="277" t="str">
        <f ca="true">+IF(OFFSET('Sanitation Data'!$F$29,0,10*ROW('Sanitation Data'!F20))="","",OFFSET('Sanitation Data'!$F$29,0,10*ROW('Sanitation Data'!F20)))</f>
        <v/>
      </c>
      <c r="CW26" s="277" t="str">
        <f ca="true">+IF(OFFSET('Sanitation Data'!$F$30,0,10*ROW('Sanitation Data'!F20))="","",OFFSET('Sanitation Data'!$F$30,0,10*ROW('Sanitation Data'!F20)))</f>
        <v/>
      </c>
      <c r="CX26" s="277" t="str">
        <f ca="true">+IF(OFFSET('Sanitation Data'!$F$31,0,10*ROW('Sanitation Data'!F20))="","",OFFSET('Sanitation Data'!$F$31,0,10*ROW('Sanitation Data'!F20)))</f>
        <v/>
      </c>
      <c r="CY26" s="277" t="str">
        <f ca="true">+IF(OFFSET('Sanitation Data'!$F$32,0,10*ROW('Sanitation Data'!F20))="","",OFFSET('Sanitation Data'!$F$32,0,10*ROW('Sanitation Data'!F20)))</f>
        <v/>
      </c>
      <c r="CZ26" s="277" t="str">
        <f ca="true">+IF(OFFSET('Sanitation Data'!$G$28,0,10*ROW('Sanitation Data'!G20))="","",OFFSET('Sanitation Data'!$G$28,0,10*ROW('Sanitation Data'!G20)))</f>
        <v/>
      </c>
      <c r="DA26" s="277" t="str">
        <f ca="true">+IF(OFFSET('Sanitation Data'!$G$29,0,10*ROW('Sanitation Data'!G20))="","",OFFSET('Sanitation Data'!$G$29,0,10*ROW('Sanitation Data'!G20)))</f>
        <v/>
      </c>
      <c r="DB26" s="277" t="str">
        <f ca="true">+IF(OFFSET('Sanitation Data'!$G$30,0,10*ROW('Sanitation Data'!G20))="","",OFFSET('Sanitation Data'!$G$30,0,10*ROW('Sanitation Data'!G20)))</f>
        <v/>
      </c>
      <c r="DC26" s="277" t="str">
        <f ca="true">+IF(OFFSET('Sanitation Data'!$G$31,0,10*ROW('Sanitation Data'!G20))="","",OFFSET('Sanitation Data'!$G$31,0,10*ROW('Sanitation Data'!G20)))</f>
        <v/>
      </c>
      <c r="DD26" s="277" t="str">
        <f ca="true">+IF(OFFSET('Sanitation Data'!$G$32,0,10*ROW('Sanitation Data'!G20))="","",OFFSET('Sanitation Data'!$G$32,0,10*ROW('Sanitation Data'!G20)))</f>
        <v/>
      </c>
      <c r="DE26" s="277" t="str">
        <f ca="true">+IF(OFFSET('Sanitation Data'!$H$28,0,10*ROW('Sanitation Data'!H20))="","",OFFSET('Sanitation Data'!$H$28,0,10*ROW('Sanitation Data'!H20)))</f>
        <v/>
      </c>
      <c r="DF26" s="277" t="str">
        <f ca="true">+IF(OFFSET('Sanitation Data'!$H$29,0,10*ROW('Sanitation Data'!H20))="","",OFFSET('Sanitation Data'!$H$29,0,10*ROW('Sanitation Data'!H20)))</f>
        <v/>
      </c>
      <c r="DG26" s="277" t="str">
        <f ca="true">+IF(OFFSET('Sanitation Data'!$H$30,0,10*ROW('Sanitation Data'!H20))="","",OFFSET('Sanitation Data'!$H$30,0,10*ROW('Sanitation Data'!H20)))</f>
        <v/>
      </c>
      <c r="DH26" s="277" t="str">
        <f ca="true">+IF(OFFSET('Sanitation Data'!$H$31,0,10*ROW('Sanitation Data'!H20))="","",OFFSET('Sanitation Data'!$H$31,0,10*ROW('Sanitation Data'!H20)))</f>
        <v/>
      </c>
      <c r="DI26" s="277" t="str">
        <f ca="true">+IF(OFFSET('Sanitation Data'!$H$32,0,10*ROW('Sanitation Data'!H20))="","",OFFSET('Sanitation Data'!$H$32,0,10*ROW('Sanitation Data'!H20)))</f>
        <v/>
      </c>
      <c r="DJ26" s="277" t="str">
        <f ca="true">+IF(OFFSET('Sanitation Data'!$I$28,0,10*ROW('Sanitation Data'!I20))="","",OFFSET('Sanitation Data'!$I$28,0,10*ROW('Sanitation Data'!I20)))</f>
        <v/>
      </c>
      <c r="DK26" s="277" t="str">
        <f ca="true">+IF(OFFSET('Sanitation Data'!$I$29,0,10*ROW('Sanitation Data'!I20))="","",OFFSET('Sanitation Data'!$I$29,0,10*ROW('Sanitation Data'!I20)))</f>
        <v/>
      </c>
      <c r="DL26" s="277" t="str">
        <f ca="true">+IF(OFFSET('Sanitation Data'!$I$30,0,10*ROW('Sanitation Data'!I20))="","",OFFSET('Sanitation Data'!$I$30,0,10*ROW('Sanitation Data'!I20)))</f>
        <v/>
      </c>
      <c r="DM26" s="277" t="str">
        <f ca="true">+IF(OFFSET('Sanitation Data'!$I$31,0,10*ROW('Sanitation Data'!I20))="","",OFFSET('Sanitation Data'!$I$31,0,10*ROW('Sanitation Data'!I20)))</f>
        <v/>
      </c>
      <c r="DN26" s="277" t="str">
        <f ca="true">+IF(OFFSET('Sanitation Data'!$I$32,0,10*ROW('Sanitation Data'!I20))="","",OFFSET('Sanitation Data'!$I$32,0,10*ROW('Sanitation Data'!I20)))</f>
        <v/>
      </c>
      <c r="DO26" s="277" t="str">
        <f ca="true">+IF(OFFSET('Hygiene Data'!$D$11,0,10*ROW('Hygiene Data'!D20))="","",OFFSET('Hygiene Data'!$D$11,0,10*ROW('Hygiene Data'!D20)))</f>
        <v/>
      </c>
      <c r="DP26" s="277" t="str">
        <f ca="true">+IF(OFFSET('Hygiene Data'!$D$12,0,10*ROW('Hygiene Data'!D20))="","",OFFSET('Hygiene Data'!$D$12,0,10*ROW('Hygiene Data'!D20)))</f>
        <v/>
      </c>
      <c r="DQ26" s="277" t="str">
        <f ca="true">+IF(OFFSET('Hygiene Data'!$D$13,0,10*ROW('Hygiene Data'!D20))="","",OFFSET('Hygiene Data'!$D$13,0,10*ROW('Hygiene Data'!D20)))</f>
        <v/>
      </c>
      <c r="DR26" s="277" t="str">
        <f ca="true">+IF(OFFSET('Hygiene Data'!$E$11,0,10*ROW('Hygiene Data'!E20))="","",OFFSET('Hygiene Data'!$E$11,0,10*ROW('Hygiene Data'!E20)))</f>
        <v/>
      </c>
      <c r="DS26" s="277" t="str">
        <f ca="true">+IF(OFFSET('Hygiene Data'!$E$12,0,10*ROW('Hygiene Data'!E20))="","",OFFSET('Hygiene Data'!$E$12,0,10*ROW('Hygiene Data'!E20)))</f>
        <v/>
      </c>
      <c r="DT26" s="277" t="str">
        <f ca="true">+IF(OFFSET('Hygiene Data'!$E$13,0,10*ROW('Hygiene Data'!E20))="","",OFFSET('Hygiene Data'!$E$13,0,10*ROW('Hygiene Data'!E20)))</f>
        <v/>
      </c>
      <c r="DU26" s="277" t="str">
        <f ca="true">+IF(OFFSET('Hygiene Data'!$F$11,0,10*ROW('Hygiene Data'!F20))="","",OFFSET('Hygiene Data'!$F$11,0,10*ROW('Hygiene Data'!F20)))</f>
        <v/>
      </c>
      <c r="DV26" s="277" t="str">
        <f ca="true">+IF(OFFSET('Hygiene Data'!$F$12,0,10*ROW('Hygiene Data'!F20))="","",OFFSET('Hygiene Data'!$F$12,0,10*ROW('Hygiene Data'!F20)))</f>
        <v/>
      </c>
      <c r="DW26" s="277" t="str">
        <f ca="true">+IF(OFFSET('Hygiene Data'!$F$13,0,10*ROW('Hygiene Data'!F20))="","",OFFSET('Hygiene Data'!$F$13,0,10*ROW('Hygiene Data'!F20)))</f>
        <v/>
      </c>
      <c r="DX26" s="277" t="str">
        <f ca="true">+IF(OFFSET('Hygiene Data'!$G$11,0,10*ROW('Hygiene Data'!G20))="","",OFFSET('Hygiene Data'!$G$11,0,10*ROW('Hygiene Data'!G20)))</f>
        <v/>
      </c>
      <c r="DY26" s="277" t="str">
        <f ca="true">+IF(OFFSET('Hygiene Data'!$G$12,0,10*ROW('Hygiene Data'!G20))="","",OFFSET('Hygiene Data'!$G$12,0,10*ROW('Hygiene Data'!G20)))</f>
        <v/>
      </c>
      <c r="DZ26" s="277" t="str">
        <f ca="true">+IF(OFFSET('Hygiene Data'!$G$13,0,10*ROW('Hygiene Data'!G20))="","",OFFSET('Hygiene Data'!$G$13,0,10*ROW('Hygiene Data'!G20)))</f>
        <v/>
      </c>
      <c r="EA26" s="277" t="str">
        <f ca="true">+IF(OFFSET('Hygiene Data'!$H$11,0,10*ROW('Hygiene Data'!H20))="","",OFFSET('Hygiene Data'!$H$11,0,10*ROW('Hygiene Data'!H20)))</f>
        <v/>
      </c>
      <c r="EB26" s="277" t="str">
        <f ca="true">+IF(OFFSET('Hygiene Data'!$H$12,0,10*ROW('Hygiene Data'!H20))="","",OFFSET('Hygiene Data'!$H$12,0,10*ROW('Hygiene Data'!H20)))</f>
        <v/>
      </c>
      <c r="EC26" s="277" t="str">
        <f ca="true">+IF(OFFSET('Hygiene Data'!$H$13,0,10*ROW('Hygiene Data'!H20))="","",OFFSET('Hygiene Data'!$H$13,0,10*ROW('Hygiene Data'!H20)))</f>
        <v/>
      </c>
      <c r="ED26" s="277" t="str">
        <f ca="true">+IF(OFFSET('Hygiene Data'!$I$11,0,10*ROW('Hygiene Data'!I20))="","",OFFSET('Hygiene Data'!$I$11,0,10*ROW('Hygiene Data'!I20)))</f>
        <v/>
      </c>
      <c r="EE26" s="277" t="str">
        <f ca="true">+IF(OFFSET('Hygiene Data'!$I$12,0,10*ROW('Hygiene Data'!I20))="","",OFFSET('Hygiene Data'!$I$12,0,10*ROW('Hygiene Data'!I20)))</f>
        <v/>
      </c>
      <c r="EF26" s="277"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2"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7"/>
      <c r="BS27" s="277" t="str">
        <f ca="true">+IF(OFFSET('Water Data'!$D$27,0,10*ROW('Water Data'!D21))="","",OFFSET('Water Data'!$D$27,0,10*ROW('Water Data'!D21)))</f>
        <v/>
      </c>
      <c r="BT27" s="277" t="str">
        <f ca="true">+IF(OFFSET('Water Data'!$D$28,0,10*ROW('Water Data'!D21))="","",OFFSET('Water Data'!$D$28,0,10*ROW('Water Data'!D21)))</f>
        <v/>
      </c>
      <c r="BU27" s="277" t="str">
        <f ca="true">+IF(OFFSET('Water Data'!$D$29,0,10*ROW('Water Data'!D21))="","",OFFSET('Water Data'!$D$29,0,10*ROW('Water Data'!D21)))</f>
        <v/>
      </c>
      <c r="BV27" s="277" t="str">
        <f ca="true">+IF(OFFSET('Water Data'!$E$27,0,10*ROW('Water Data'!E21))="","",OFFSET('Water Data'!$E$27,0,10*ROW('Water Data'!E21)))</f>
        <v/>
      </c>
      <c r="BW27" s="277" t="str">
        <f ca="true">+IF(OFFSET('Water Data'!$E$28,0,10*ROW('Water Data'!E21))="","",OFFSET('Water Data'!$E$28,0,10*ROW('Water Data'!E21)))</f>
        <v/>
      </c>
      <c r="BX27" s="277" t="str">
        <f ca="true">+IF(OFFSET('Water Data'!$E$29,0,10*ROW('Water Data'!E21))="","",OFFSET('Water Data'!$E$29,0,10*ROW('Water Data'!E21)))</f>
        <v/>
      </c>
      <c r="BY27" s="277" t="str">
        <f ca="true">+IF(OFFSET('Water Data'!$F$27,0,10*ROW('Water Data'!F21))="","",OFFSET('Water Data'!$F$27,0,10*ROW('Water Data'!F21)))</f>
        <v/>
      </c>
      <c r="BZ27" s="277" t="str">
        <f ca="true">+IF(OFFSET('Water Data'!$F$28,0,10*ROW('Water Data'!F21))="","",OFFSET('Water Data'!$F$28,0,10*ROW('Water Data'!F21)))</f>
        <v/>
      </c>
      <c r="CA27" s="277" t="str">
        <f ca="true">+IF(OFFSET('Water Data'!$F$29,0,10*ROW('Water Data'!F21))="","",OFFSET('Water Data'!$F$29,0,10*ROW('Water Data'!F21)))</f>
        <v/>
      </c>
      <c r="CB27" s="277" t="str">
        <f ca="true">+IF(OFFSET('Water Data'!$G$27,0,10*ROW('Water Data'!G21))="","",OFFSET('Water Data'!$G$27,0,10*ROW('Water Data'!G21)))</f>
        <v/>
      </c>
      <c r="CC27" s="277" t="str">
        <f ca="true">+IF(OFFSET('Water Data'!$G$28,0,10*ROW('Water Data'!G21))="","",OFFSET('Water Data'!$G$28,0,10*ROW('Water Data'!G21)))</f>
        <v/>
      </c>
      <c r="CD27" s="277" t="str">
        <f ca="true">+IF(OFFSET('Water Data'!$G$29,0,10*ROW('Water Data'!G21))="","",OFFSET('Water Data'!$G$29,0,10*ROW('Water Data'!G21)))</f>
        <v/>
      </c>
      <c r="CE27" s="277" t="str">
        <f ca="true">+IF(OFFSET('Water Data'!$H$27,0,10*ROW('Water Data'!H21))="","",OFFSET('Water Data'!$H$27,0,10*ROW('Water Data'!H21)))</f>
        <v/>
      </c>
      <c r="CF27" s="277" t="str">
        <f ca="true">+IF(OFFSET('Water Data'!$H$28,0,10*ROW('Water Data'!H21))="","",OFFSET('Water Data'!$H$28,0,10*ROW('Water Data'!H21)))</f>
        <v/>
      </c>
      <c r="CG27" s="277" t="str">
        <f ca="true">+IF(OFFSET('Water Data'!$H$29,0,10*ROW('Water Data'!H21))="","",OFFSET('Water Data'!$H$29,0,10*ROW('Water Data'!H21)))</f>
        <v/>
      </c>
      <c r="CH27" s="277" t="str">
        <f ca="true">+IF(OFFSET('Water Data'!$I$27,0,10*ROW('Water Data'!I21))="","",OFFSET('Water Data'!$I$27,0,10*ROW('Water Data'!I21)))</f>
        <v/>
      </c>
      <c r="CI27" s="277" t="str">
        <f ca="true">+IF(OFFSET('Water Data'!$I$28,0,10*ROW('Water Data'!I21))="","",OFFSET('Water Data'!$I$28,0,10*ROW('Water Data'!I21)))</f>
        <v/>
      </c>
      <c r="CJ27" s="277" t="str">
        <f ca="true">+IF(OFFSET('Water Data'!$I$29,0,10*ROW('Water Data'!I21))="","",OFFSET('Water Data'!$I$29,0,10*ROW('Water Data'!I21)))</f>
        <v/>
      </c>
      <c r="CK27" s="277" t="str">
        <f ca="true">+IF(OFFSET('Sanitation Data'!$D$28,0,10*ROW('Sanitation Data'!D21))="","",OFFSET('Sanitation Data'!$D$28,0,10*ROW('Sanitation Data'!D21)))</f>
        <v/>
      </c>
      <c r="CL27" s="277" t="str">
        <f ca="true">+IF(OFFSET('Sanitation Data'!$D$29,0,10*ROW('Sanitation Data'!D21))="","",OFFSET('Sanitation Data'!$D$29,0,10*ROW('Sanitation Data'!D21)))</f>
        <v/>
      </c>
      <c r="CM27" s="277" t="str">
        <f ca="true">+IF(OFFSET('Sanitation Data'!$D$30,0,10*ROW('Sanitation Data'!D21))="","",OFFSET('Sanitation Data'!$D$30,0,10*ROW('Sanitation Data'!D21)))</f>
        <v/>
      </c>
      <c r="CN27" s="277" t="str">
        <f ca="true">+IF(OFFSET('Sanitation Data'!$D$31,0,10*ROW('Sanitation Data'!D21))="","",OFFSET('Sanitation Data'!$D$31,0,10*ROW('Sanitation Data'!D21)))</f>
        <v/>
      </c>
      <c r="CO27" s="277" t="str">
        <f ca="true">+IF(OFFSET('Sanitation Data'!$D$32,0,10*ROW('Sanitation Data'!D21))="","",OFFSET('Sanitation Data'!$D$32,0,10*ROW('Sanitation Data'!D21)))</f>
        <v/>
      </c>
      <c r="CP27" s="277" t="str">
        <f ca="true">+IF(OFFSET('Sanitation Data'!$E$28,0,10*ROW('Sanitation Data'!E21))="","",OFFSET('Sanitation Data'!$E$28,0,10*ROW('Sanitation Data'!E21)))</f>
        <v/>
      </c>
      <c r="CQ27" s="277" t="str">
        <f ca="true">+IF(OFFSET('Sanitation Data'!$E$29,0,10*ROW('Sanitation Data'!E21))="","",OFFSET('Sanitation Data'!$E$29,0,10*ROW('Sanitation Data'!E21)))</f>
        <v/>
      </c>
      <c r="CR27" s="277" t="str">
        <f ca="true">+IF(OFFSET('Sanitation Data'!$E$30,0,10*ROW('Sanitation Data'!E21))="","",OFFSET('Sanitation Data'!$E$30,0,10*ROW('Sanitation Data'!E21)))</f>
        <v/>
      </c>
      <c r="CS27" s="277" t="str">
        <f ca="true">+IF(OFFSET('Sanitation Data'!$E$31,0,10*ROW('Sanitation Data'!E21))="","",OFFSET('Sanitation Data'!$E$31,0,10*ROW('Sanitation Data'!E21)))</f>
        <v/>
      </c>
      <c r="CT27" s="277" t="str">
        <f ca="true">+IF(OFFSET('Sanitation Data'!$E$32,0,10*ROW('Sanitation Data'!E21))="","",OFFSET('Sanitation Data'!$E$32,0,10*ROW('Sanitation Data'!E21)))</f>
        <v/>
      </c>
      <c r="CU27" s="277" t="str">
        <f ca="true">+IF(OFFSET('Sanitation Data'!$F$28,0,10*ROW('Sanitation Data'!F21))="","",OFFSET('Sanitation Data'!$F$28,0,10*ROW('Sanitation Data'!F21)))</f>
        <v/>
      </c>
      <c r="CV27" s="277" t="str">
        <f ca="true">+IF(OFFSET('Sanitation Data'!$F$29,0,10*ROW('Sanitation Data'!F21))="","",OFFSET('Sanitation Data'!$F$29,0,10*ROW('Sanitation Data'!F21)))</f>
        <v/>
      </c>
      <c r="CW27" s="277" t="str">
        <f ca="true">+IF(OFFSET('Sanitation Data'!$F$30,0,10*ROW('Sanitation Data'!F21))="","",OFFSET('Sanitation Data'!$F$30,0,10*ROW('Sanitation Data'!F21)))</f>
        <v/>
      </c>
      <c r="CX27" s="277" t="str">
        <f ca="true">+IF(OFFSET('Sanitation Data'!$F$31,0,10*ROW('Sanitation Data'!F21))="","",OFFSET('Sanitation Data'!$F$31,0,10*ROW('Sanitation Data'!F21)))</f>
        <v/>
      </c>
      <c r="CY27" s="277" t="str">
        <f ca="true">+IF(OFFSET('Sanitation Data'!$F$32,0,10*ROW('Sanitation Data'!F21))="","",OFFSET('Sanitation Data'!$F$32,0,10*ROW('Sanitation Data'!F21)))</f>
        <v/>
      </c>
      <c r="CZ27" s="277" t="str">
        <f ca="true">+IF(OFFSET('Sanitation Data'!$G$28,0,10*ROW('Sanitation Data'!G21))="","",OFFSET('Sanitation Data'!$G$28,0,10*ROW('Sanitation Data'!G21)))</f>
        <v/>
      </c>
      <c r="DA27" s="277" t="str">
        <f ca="true">+IF(OFFSET('Sanitation Data'!$G$29,0,10*ROW('Sanitation Data'!G21))="","",OFFSET('Sanitation Data'!$G$29,0,10*ROW('Sanitation Data'!G21)))</f>
        <v/>
      </c>
      <c r="DB27" s="277" t="str">
        <f ca="true">+IF(OFFSET('Sanitation Data'!$G$30,0,10*ROW('Sanitation Data'!G21))="","",OFFSET('Sanitation Data'!$G$30,0,10*ROW('Sanitation Data'!G21)))</f>
        <v/>
      </c>
      <c r="DC27" s="277" t="str">
        <f ca="true">+IF(OFFSET('Sanitation Data'!$G$31,0,10*ROW('Sanitation Data'!G21))="","",OFFSET('Sanitation Data'!$G$31,0,10*ROW('Sanitation Data'!G21)))</f>
        <v/>
      </c>
      <c r="DD27" s="277" t="str">
        <f ca="true">+IF(OFFSET('Sanitation Data'!$G$32,0,10*ROW('Sanitation Data'!G21))="","",OFFSET('Sanitation Data'!$G$32,0,10*ROW('Sanitation Data'!G21)))</f>
        <v/>
      </c>
      <c r="DE27" s="277" t="str">
        <f ca="true">+IF(OFFSET('Sanitation Data'!$H$28,0,10*ROW('Sanitation Data'!H21))="","",OFFSET('Sanitation Data'!$H$28,0,10*ROW('Sanitation Data'!H21)))</f>
        <v/>
      </c>
      <c r="DF27" s="277" t="str">
        <f ca="true">+IF(OFFSET('Sanitation Data'!$H$29,0,10*ROW('Sanitation Data'!H21))="","",OFFSET('Sanitation Data'!$H$29,0,10*ROW('Sanitation Data'!H21)))</f>
        <v/>
      </c>
      <c r="DG27" s="277" t="str">
        <f ca="true">+IF(OFFSET('Sanitation Data'!$H$30,0,10*ROW('Sanitation Data'!H21))="","",OFFSET('Sanitation Data'!$H$30,0,10*ROW('Sanitation Data'!H21)))</f>
        <v/>
      </c>
      <c r="DH27" s="277" t="str">
        <f ca="true">+IF(OFFSET('Sanitation Data'!$H$31,0,10*ROW('Sanitation Data'!H21))="","",OFFSET('Sanitation Data'!$H$31,0,10*ROW('Sanitation Data'!H21)))</f>
        <v/>
      </c>
      <c r="DI27" s="277" t="str">
        <f ca="true">+IF(OFFSET('Sanitation Data'!$H$32,0,10*ROW('Sanitation Data'!H21))="","",OFFSET('Sanitation Data'!$H$32,0,10*ROW('Sanitation Data'!H21)))</f>
        <v/>
      </c>
      <c r="DJ27" s="277" t="str">
        <f ca="true">+IF(OFFSET('Sanitation Data'!$I$28,0,10*ROW('Sanitation Data'!I21))="","",OFFSET('Sanitation Data'!$I$28,0,10*ROW('Sanitation Data'!I21)))</f>
        <v/>
      </c>
      <c r="DK27" s="277" t="str">
        <f ca="true">+IF(OFFSET('Sanitation Data'!$I$29,0,10*ROW('Sanitation Data'!I21))="","",OFFSET('Sanitation Data'!$I$29,0,10*ROW('Sanitation Data'!I21)))</f>
        <v/>
      </c>
      <c r="DL27" s="277" t="str">
        <f ca="true">+IF(OFFSET('Sanitation Data'!$I$30,0,10*ROW('Sanitation Data'!I21))="","",OFFSET('Sanitation Data'!$I$30,0,10*ROW('Sanitation Data'!I21)))</f>
        <v/>
      </c>
      <c r="DM27" s="277" t="str">
        <f ca="true">+IF(OFFSET('Sanitation Data'!$I$31,0,10*ROW('Sanitation Data'!I21))="","",OFFSET('Sanitation Data'!$I$31,0,10*ROW('Sanitation Data'!I21)))</f>
        <v/>
      </c>
      <c r="DN27" s="277" t="str">
        <f ca="true">+IF(OFFSET('Sanitation Data'!$I$32,0,10*ROW('Sanitation Data'!I21))="","",OFFSET('Sanitation Data'!$I$32,0,10*ROW('Sanitation Data'!I21)))</f>
        <v/>
      </c>
      <c r="DO27" s="277" t="str">
        <f ca="true">+IF(OFFSET('Hygiene Data'!$D$11,0,10*ROW('Hygiene Data'!D21))="","",OFFSET('Hygiene Data'!$D$11,0,10*ROW('Hygiene Data'!D21)))</f>
        <v/>
      </c>
      <c r="DP27" s="277" t="str">
        <f ca="true">+IF(OFFSET('Hygiene Data'!$D$12,0,10*ROW('Hygiene Data'!D21))="","",OFFSET('Hygiene Data'!$D$12,0,10*ROW('Hygiene Data'!D21)))</f>
        <v/>
      </c>
      <c r="DQ27" s="277" t="str">
        <f ca="true">+IF(OFFSET('Hygiene Data'!$D$13,0,10*ROW('Hygiene Data'!D21))="","",OFFSET('Hygiene Data'!$D$13,0,10*ROW('Hygiene Data'!D21)))</f>
        <v/>
      </c>
      <c r="DR27" s="277" t="str">
        <f ca="true">+IF(OFFSET('Hygiene Data'!$E$11,0,10*ROW('Hygiene Data'!E21))="","",OFFSET('Hygiene Data'!$E$11,0,10*ROW('Hygiene Data'!E21)))</f>
        <v/>
      </c>
      <c r="DS27" s="277" t="str">
        <f ca="true">+IF(OFFSET('Hygiene Data'!$E$12,0,10*ROW('Hygiene Data'!E21))="","",OFFSET('Hygiene Data'!$E$12,0,10*ROW('Hygiene Data'!E21)))</f>
        <v/>
      </c>
      <c r="DT27" s="277" t="str">
        <f ca="true">+IF(OFFSET('Hygiene Data'!$E$13,0,10*ROW('Hygiene Data'!E21))="","",OFFSET('Hygiene Data'!$E$13,0,10*ROW('Hygiene Data'!E21)))</f>
        <v/>
      </c>
      <c r="DU27" s="277" t="str">
        <f ca="true">+IF(OFFSET('Hygiene Data'!$F$11,0,10*ROW('Hygiene Data'!F21))="","",OFFSET('Hygiene Data'!$F$11,0,10*ROW('Hygiene Data'!F21)))</f>
        <v/>
      </c>
      <c r="DV27" s="277" t="str">
        <f ca="true">+IF(OFFSET('Hygiene Data'!$F$12,0,10*ROW('Hygiene Data'!F21))="","",OFFSET('Hygiene Data'!$F$12,0,10*ROW('Hygiene Data'!F21)))</f>
        <v/>
      </c>
      <c r="DW27" s="277" t="str">
        <f ca="true">+IF(OFFSET('Hygiene Data'!$F$13,0,10*ROW('Hygiene Data'!F21))="","",OFFSET('Hygiene Data'!$F$13,0,10*ROW('Hygiene Data'!F21)))</f>
        <v/>
      </c>
      <c r="DX27" s="277" t="str">
        <f ca="true">+IF(OFFSET('Hygiene Data'!$G$11,0,10*ROW('Hygiene Data'!G21))="","",OFFSET('Hygiene Data'!$G$11,0,10*ROW('Hygiene Data'!G21)))</f>
        <v/>
      </c>
      <c r="DY27" s="277" t="str">
        <f ca="true">+IF(OFFSET('Hygiene Data'!$G$12,0,10*ROW('Hygiene Data'!G21))="","",OFFSET('Hygiene Data'!$G$12,0,10*ROW('Hygiene Data'!G21)))</f>
        <v/>
      </c>
      <c r="DZ27" s="277" t="str">
        <f ca="true">+IF(OFFSET('Hygiene Data'!$G$13,0,10*ROW('Hygiene Data'!G21))="","",OFFSET('Hygiene Data'!$G$13,0,10*ROW('Hygiene Data'!G21)))</f>
        <v/>
      </c>
      <c r="EA27" s="277" t="str">
        <f ca="true">+IF(OFFSET('Hygiene Data'!$H$11,0,10*ROW('Hygiene Data'!H21))="","",OFFSET('Hygiene Data'!$H$11,0,10*ROW('Hygiene Data'!H21)))</f>
        <v/>
      </c>
      <c r="EB27" s="277" t="str">
        <f ca="true">+IF(OFFSET('Hygiene Data'!$H$12,0,10*ROW('Hygiene Data'!H21))="","",OFFSET('Hygiene Data'!$H$12,0,10*ROW('Hygiene Data'!H21)))</f>
        <v/>
      </c>
      <c r="EC27" s="277" t="str">
        <f ca="true">+IF(OFFSET('Hygiene Data'!$H$13,0,10*ROW('Hygiene Data'!H21))="","",OFFSET('Hygiene Data'!$H$13,0,10*ROW('Hygiene Data'!H21)))</f>
        <v/>
      </c>
      <c r="ED27" s="277" t="str">
        <f ca="true">+IF(OFFSET('Hygiene Data'!$I$11,0,10*ROW('Hygiene Data'!I21))="","",OFFSET('Hygiene Data'!$I$11,0,10*ROW('Hygiene Data'!I21)))</f>
        <v/>
      </c>
      <c r="EE27" s="277" t="str">
        <f ca="true">+IF(OFFSET('Hygiene Data'!$I$12,0,10*ROW('Hygiene Data'!I21))="","",OFFSET('Hygiene Data'!$I$12,0,10*ROW('Hygiene Data'!I21)))</f>
        <v/>
      </c>
      <c r="EF27" s="277"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2"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7"/>
      <c r="BS28" s="277" t="str">
        <f ca="true">+IF(OFFSET('Water Data'!$D$27,0,10*ROW('Water Data'!D22))="","",OFFSET('Water Data'!$D$27,0,10*ROW('Water Data'!D22)))</f>
        <v/>
      </c>
      <c r="BT28" s="277" t="str">
        <f ca="true">+IF(OFFSET('Water Data'!$D$28,0,10*ROW('Water Data'!D22))="","",OFFSET('Water Data'!$D$28,0,10*ROW('Water Data'!D22)))</f>
        <v/>
      </c>
      <c r="BU28" s="277" t="str">
        <f ca="true">+IF(OFFSET('Water Data'!$D$29,0,10*ROW('Water Data'!D22))="","",OFFSET('Water Data'!$D$29,0,10*ROW('Water Data'!D22)))</f>
        <v/>
      </c>
      <c r="BV28" s="277" t="str">
        <f ca="true">+IF(OFFSET('Water Data'!$E$27,0,10*ROW('Water Data'!E22))="","",OFFSET('Water Data'!$E$27,0,10*ROW('Water Data'!E22)))</f>
        <v/>
      </c>
      <c r="BW28" s="277" t="str">
        <f ca="true">+IF(OFFSET('Water Data'!$E$28,0,10*ROW('Water Data'!E22))="","",OFFSET('Water Data'!$E$28,0,10*ROW('Water Data'!E22)))</f>
        <v/>
      </c>
      <c r="BX28" s="277" t="str">
        <f ca="true">+IF(OFFSET('Water Data'!$E$29,0,10*ROW('Water Data'!E22))="","",OFFSET('Water Data'!$E$29,0,10*ROW('Water Data'!E22)))</f>
        <v/>
      </c>
      <c r="BY28" s="277" t="str">
        <f ca="true">+IF(OFFSET('Water Data'!$F$27,0,10*ROW('Water Data'!F22))="","",OFFSET('Water Data'!$F$27,0,10*ROW('Water Data'!F22)))</f>
        <v/>
      </c>
      <c r="BZ28" s="277" t="str">
        <f ca="true">+IF(OFFSET('Water Data'!$F$28,0,10*ROW('Water Data'!F22))="","",OFFSET('Water Data'!$F$28,0,10*ROW('Water Data'!F22)))</f>
        <v/>
      </c>
      <c r="CA28" s="277" t="str">
        <f ca="true">+IF(OFFSET('Water Data'!$F$29,0,10*ROW('Water Data'!F22))="","",OFFSET('Water Data'!$F$29,0,10*ROW('Water Data'!F22)))</f>
        <v/>
      </c>
      <c r="CB28" s="277" t="str">
        <f ca="true">+IF(OFFSET('Water Data'!$G$27,0,10*ROW('Water Data'!G22))="","",OFFSET('Water Data'!$G$27,0,10*ROW('Water Data'!G22)))</f>
        <v/>
      </c>
      <c r="CC28" s="277" t="str">
        <f ca="true">+IF(OFFSET('Water Data'!$G$28,0,10*ROW('Water Data'!G22))="","",OFFSET('Water Data'!$G$28,0,10*ROW('Water Data'!G22)))</f>
        <v/>
      </c>
      <c r="CD28" s="277" t="str">
        <f ca="true">+IF(OFFSET('Water Data'!$G$29,0,10*ROW('Water Data'!G22))="","",OFFSET('Water Data'!$G$29,0,10*ROW('Water Data'!G22)))</f>
        <v/>
      </c>
      <c r="CE28" s="277" t="str">
        <f ca="true">+IF(OFFSET('Water Data'!$H$27,0,10*ROW('Water Data'!H22))="","",OFFSET('Water Data'!$H$27,0,10*ROW('Water Data'!H22)))</f>
        <v/>
      </c>
      <c r="CF28" s="277" t="str">
        <f ca="true">+IF(OFFSET('Water Data'!$H$28,0,10*ROW('Water Data'!H22))="","",OFFSET('Water Data'!$H$28,0,10*ROW('Water Data'!H22)))</f>
        <v/>
      </c>
      <c r="CG28" s="277" t="str">
        <f ca="true">+IF(OFFSET('Water Data'!$H$29,0,10*ROW('Water Data'!H22))="","",OFFSET('Water Data'!$H$29,0,10*ROW('Water Data'!H22)))</f>
        <v/>
      </c>
      <c r="CH28" s="277" t="str">
        <f ca="true">+IF(OFFSET('Water Data'!$I$27,0,10*ROW('Water Data'!I22))="","",OFFSET('Water Data'!$I$27,0,10*ROW('Water Data'!I22)))</f>
        <v/>
      </c>
      <c r="CI28" s="277" t="str">
        <f ca="true">+IF(OFFSET('Water Data'!$I$28,0,10*ROW('Water Data'!I22))="","",OFFSET('Water Data'!$I$28,0,10*ROW('Water Data'!I22)))</f>
        <v/>
      </c>
      <c r="CJ28" s="277" t="str">
        <f ca="true">+IF(OFFSET('Water Data'!$I$29,0,10*ROW('Water Data'!I22))="","",OFFSET('Water Data'!$I$29,0,10*ROW('Water Data'!I22)))</f>
        <v/>
      </c>
      <c r="CK28" s="277" t="str">
        <f ca="true">+IF(OFFSET('Sanitation Data'!$D$28,0,10*ROW('Sanitation Data'!D22))="","",OFFSET('Sanitation Data'!$D$28,0,10*ROW('Sanitation Data'!D22)))</f>
        <v/>
      </c>
      <c r="CL28" s="277" t="str">
        <f ca="true">+IF(OFFSET('Sanitation Data'!$D$29,0,10*ROW('Sanitation Data'!D22))="","",OFFSET('Sanitation Data'!$D$29,0,10*ROW('Sanitation Data'!D22)))</f>
        <v/>
      </c>
      <c r="CM28" s="277" t="str">
        <f ca="true">+IF(OFFSET('Sanitation Data'!$D$30,0,10*ROW('Sanitation Data'!D22))="","",OFFSET('Sanitation Data'!$D$30,0,10*ROW('Sanitation Data'!D22)))</f>
        <v/>
      </c>
      <c r="CN28" s="277" t="str">
        <f ca="true">+IF(OFFSET('Sanitation Data'!$D$31,0,10*ROW('Sanitation Data'!D22))="","",OFFSET('Sanitation Data'!$D$31,0,10*ROW('Sanitation Data'!D22)))</f>
        <v/>
      </c>
      <c r="CO28" s="277" t="str">
        <f ca="true">+IF(OFFSET('Sanitation Data'!$D$32,0,10*ROW('Sanitation Data'!D22))="","",OFFSET('Sanitation Data'!$D$32,0,10*ROW('Sanitation Data'!D22)))</f>
        <v/>
      </c>
      <c r="CP28" s="277" t="str">
        <f ca="true">+IF(OFFSET('Sanitation Data'!$E$28,0,10*ROW('Sanitation Data'!E22))="","",OFFSET('Sanitation Data'!$E$28,0,10*ROW('Sanitation Data'!E22)))</f>
        <v/>
      </c>
      <c r="CQ28" s="277" t="str">
        <f ca="true">+IF(OFFSET('Sanitation Data'!$E$29,0,10*ROW('Sanitation Data'!E22))="","",OFFSET('Sanitation Data'!$E$29,0,10*ROW('Sanitation Data'!E22)))</f>
        <v/>
      </c>
      <c r="CR28" s="277" t="str">
        <f ca="true">+IF(OFFSET('Sanitation Data'!$E$30,0,10*ROW('Sanitation Data'!E22))="","",OFFSET('Sanitation Data'!$E$30,0,10*ROW('Sanitation Data'!E22)))</f>
        <v/>
      </c>
      <c r="CS28" s="277" t="str">
        <f ca="true">+IF(OFFSET('Sanitation Data'!$E$31,0,10*ROW('Sanitation Data'!E22))="","",OFFSET('Sanitation Data'!$E$31,0,10*ROW('Sanitation Data'!E22)))</f>
        <v/>
      </c>
      <c r="CT28" s="277" t="str">
        <f ca="true">+IF(OFFSET('Sanitation Data'!$E$32,0,10*ROW('Sanitation Data'!E22))="","",OFFSET('Sanitation Data'!$E$32,0,10*ROW('Sanitation Data'!E22)))</f>
        <v/>
      </c>
      <c r="CU28" s="277" t="str">
        <f ca="true">+IF(OFFSET('Sanitation Data'!$F$28,0,10*ROW('Sanitation Data'!F22))="","",OFFSET('Sanitation Data'!$F$28,0,10*ROW('Sanitation Data'!F22)))</f>
        <v/>
      </c>
      <c r="CV28" s="277" t="str">
        <f ca="true">+IF(OFFSET('Sanitation Data'!$F$29,0,10*ROW('Sanitation Data'!F22))="","",OFFSET('Sanitation Data'!$F$29,0,10*ROW('Sanitation Data'!F22)))</f>
        <v/>
      </c>
      <c r="CW28" s="277" t="str">
        <f ca="true">+IF(OFFSET('Sanitation Data'!$F$30,0,10*ROW('Sanitation Data'!F22))="","",OFFSET('Sanitation Data'!$F$30,0,10*ROW('Sanitation Data'!F22)))</f>
        <v/>
      </c>
      <c r="CX28" s="277" t="str">
        <f ca="true">+IF(OFFSET('Sanitation Data'!$F$31,0,10*ROW('Sanitation Data'!F22))="","",OFFSET('Sanitation Data'!$F$31,0,10*ROW('Sanitation Data'!F22)))</f>
        <v/>
      </c>
      <c r="CY28" s="277" t="str">
        <f ca="true">+IF(OFFSET('Sanitation Data'!$F$32,0,10*ROW('Sanitation Data'!F22))="","",OFFSET('Sanitation Data'!$F$32,0,10*ROW('Sanitation Data'!F22)))</f>
        <v/>
      </c>
      <c r="CZ28" s="277" t="str">
        <f ca="true">+IF(OFFSET('Sanitation Data'!$G$28,0,10*ROW('Sanitation Data'!G22))="","",OFFSET('Sanitation Data'!$G$28,0,10*ROW('Sanitation Data'!G22)))</f>
        <v/>
      </c>
      <c r="DA28" s="277" t="str">
        <f ca="true">+IF(OFFSET('Sanitation Data'!$G$29,0,10*ROW('Sanitation Data'!G22))="","",OFFSET('Sanitation Data'!$G$29,0,10*ROW('Sanitation Data'!G22)))</f>
        <v/>
      </c>
      <c r="DB28" s="277" t="str">
        <f ca="true">+IF(OFFSET('Sanitation Data'!$G$30,0,10*ROW('Sanitation Data'!G22))="","",OFFSET('Sanitation Data'!$G$30,0,10*ROW('Sanitation Data'!G22)))</f>
        <v/>
      </c>
      <c r="DC28" s="277" t="str">
        <f ca="true">+IF(OFFSET('Sanitation Data'!$G$31,0,10*ROW('Sanitation Data'!G22))="","",OFFSET('Sanitation Data'!$G$31,0,10*ROW('Sanitation Data'!G22)))</f>
        <v/>
      </c>
      <c r="DD28" s="277" t="str">
        <f ca="true">+IF(OFFSET('Sanitation Data'!$G$32,0,10*ROW('Sanitation Data'!G22))="","",OFFSET('Sanitation Data'!$G$32,0,10*ROW('Sanitation Data'!G22)))</f>
        <v/>
      </c>
      <c r="DE28" s="277" t="str">
        <f ca="true">+IF(OFFSET('Sanitation Data'!$H$28,0,10*ROW('Sanitation Data'!H22))="","",OFFSET('Sanitation Data'!$H$28,0,10*ROW('Sanitation Data'!H22)))</f>
        <v/>
      </c>
      <c r="DF28" s="277" t="str">
        <f ca="true">+IF(OFFSET('Sanitation Data'!$H$29,0,10*ROW('Sanitation Data'!H22))="","",OFFSET('Sanitation Data'!$H$29,0,10*ROW('Sanitation Data'!H22)))</f>
        <v/>
      </c>
      <c r="DG28" s="277" t="str">
        <f ca="true">+IF(OFFSET('Sanitation Data'!$H$30,0,10*ROW('Sanitation Data'!H22))="","",OFFSET('Sanitation Data'!$H$30,0,10*ROW('Sanitation Data'!H22)))</f>
        <v/>
      </c>
      <c r="DH28" s="277" t="str">
        <f ca="true">+IF(OFFSET('Sanitation Data'!$H$31,0,10*ROW('Sanitation Data'!H22))="","",OFFSET('Sanitation Data'!$H$31,0,10*ROW('Sanitation Data'!H22)))</f>
        <v/>
      </c>
      <c r="DI28" s="277" t="str">
        <f ca="true">+IF(OFFSET('Sanitation Data'!$H$32,0,10*ROW('Sanitation Data'!H22))="","",OFFSET('Sanitation Data'!$H$32,0,10*ROW('Sanitation Data'!H22)))</f>
        <v/>
      </c>
      <c r="DJ28" s="277" t="str">
        <f ca="true">+IF(OFFSET('Sanitation Data'!$I$28,0,10*ROW('Sanitation Data'!I22))="","",OFFSET('Sanitation Data'!$I$28,0,10*ROW('Sanitation Data'!I22)))</f>
        <v/>
      </c>
      <c r="DK28" s="277" t="str">
        <f ca="true">+IF(OFFSET('Sanitation Data'!$I$29,0,10*ROW('Sanitation Data'!I22))="","",OFFSET('Sanitation Data'!$I$29,0,10*ROW('Sanitation Data'!I22)))</f>
        <v/>
      </c>
      <c r="DL28" s="277" t="str">
        <f ca="true">+IF(OFFSET('Sanitation Data'!$I$30,0,10*ROW('Sanitation Data'!I22))="","",OFFSET('Sanitation Data'!$I$30,0,10*ROW('Sanitation Data'!I22)))</f>
        <v/>
      </c>
      <c r="DM28" s="277" t="str">
        <f ca="true">+IF(OFFSET('Sanitation Data'!$I$31,0,10*ROW('Sanitation Data'!I22))="","",OFFSET('Sanitation Data'!$I$31,0,10*ROW('Sanitation Data'!I22)))</f>
        <v/>
      </c>
      <c r="DN28" s="277" t="str">
        <f ca="true">+IF(OFFSET('Sanitation Data'!$I$32,0,10*ROW('Sanitation Data'!I22))="","",OFFSET('Sanitation Data'!$I$32,0,10*ROW('Sanitation Data'!I22)))</f>
        <v/>
      </c>
      <c r="DO28" s="277" t="str">
        <f ca="true">+IF(OFFSET('Hygiene Data'!$D$11,0,10*ROW('Hygiene Data'!D22))="","",OFFSET('Hygiene Data'!$D$11,0,10*ROW('Hygiene Data'!D22)))</f>
        <v/>
      </c>
      <c r="DP28" s="277" t="str">
        <f ca="true">+IF(OFFSET('Hygiene Data'!$D$12,0,10*ROW('Hygiene Data'!D22))="","",OFFSET('Hygiene Data'!$D$12,0,10*ROW('Hygiene Data'!D22)))</f>
        <v/>
      </c>
      <c r="DQ28" s="277" t="str">
        <f ca="true">+IF(OFFSET('Hygiene Data'!$D$13,0,10*ROW('Hygiene Data'!D22))="","",OFFSET('Hygiene Data'!$D$13,0,10*ROW('Hygiene Data'!D22)))</f>
        <v/>
      </c>
      <c r="DR28" s="277" t="str">
        <f ca="true">+IF(OFFSET('Hygiene Data'!$E$11,0,10*ROW('Hygiene Data'!E22))="","",OFFSET('Hygiene Data'!$E$11,0,10*ROW('Hygiene Data'!E22)))</f>
        <v/>
      </c>
      <c r="DS28" s="277" t="str">
        <f ca="true">+IF(OFFSET('Hygiene Data'!$E$12,0,10*ROW('Hygiene Data'!E22))="","",OFFSET('Hygiene Data'!$E$12,0,10*ROW('Hygiene Data'!E22)))</f>
        <v/>
      </c>
      <c r="DT28" s="277" t="str">
        <f ca="true">+IF(OFFSET('Hygiene Data'!$E$13,0,10*ROW('Hygiene Data'!E22))="","",OFFSET('Hygiene Data'!$E$13,0,10*ROW('Hygiene Data'!E22)))</f>
        <v/>
      </c>
      <c r="DU28" s="277" t="str">
        <f ca="true">+IF(OFFSET('Hygiene Data'!$F$11,0,10*ROW('Hygiene Data'!F22))="","",OFFSET('Hygiene Data'!$F$11,0,10*ROW('Hygiene Data'!F22)))</f>
        <v/>
      </c>
      <c r="DV28" s="277" t="str">
        <f ca="true">+IF(OFFSET('Hygiene Data'!$F$12,0,10*ROW('Hygiene Data'!F22))="","",OFFSET('Hygiene Data'!$F$12,0,10*ROW('Hygiene Data'!F22)))</f>
        <v/>
      </c>
      <c r="DW28" s="277" t="str">
        <f ca="true">+IF(OFFSET('Hygiene Data'!$F$13,0,10*ROW('Hygiene Data'!F22))="","",OFFSET('Hygiene Data'!$F$13,0,10*ROW('Hygiene Data'!F22)))</f>
        <v/>
      </c>
      <c r="DX28" s="277" t="str">
        <f ca="true">+IF(OFFSET('Hygiene Data'!$G$11,0,10*ROW('Hygiene Data'!G22))="","",OFFSET('Hygiene Data'!$G$11,0,10*ROW('Hygiene Data'!G22)))</f>
        <v/>
      </c>
      <c r="DY28" s="277" t="str">
        <f ca="true">+IF(OFFSET('Hygiene Data'!$G$12,0,10*ROW('Hygiene Data'!G22))="","",OFFSET('Hygiene Data'!$G$12,0,10*ROW('Hygiene Data'!G22)))</f>
        <v/>
      </c>
      <c r="DZ28" s="277" t="str">
        <f ca="true">+IF(OFFSET('Hygiene Data'!$G$13,0,10*ROW('Hygiene Data'!G22))="","",OFFSET('Hygiene Data'!$G$13,0,10*ROW('Hygiene Data'!G22)))</f>
        <v/>
      </c>
      <c r="EA28" s="277" t="str">
        <f ca="true">+IF(OFFSET('Hygiene Data'!$H$11,0,10*ROW('Hygiene Data'!H22))="","",OFFSET('Hygiene Data'!$H$11,0,10*ROW('Hygiene Data'!H22)))</f>
        <v/>
      </c>
      <c r="EB28" s="277" t="str">
        <f ca="true">+IF(OFFSET('Hygiene Data'!$H$12,0,10*ROW('Hygiene Data'!H22))="","",OFFSET('Hygiene Data'!$H$12,0,10*ROW('Hygiene Data'!H22)))</f>
        <v/>
      </c>
      <c r="EC28" s="277" t="str">
        <f ca="true">+IF(OFFSET('Hygiene Data'!$H$13,0,10*ROW('Hygiene Data'!H22))="","",OFFSET('Hygiene Data'!$H$13,0,10*ROW('Hygiene Data'!H22)))</f>
        <v/>
      </c>
      <c r="ED28" s="277" t="str">
        <f ca="true">+IF(OFFSET('Hygiene Data'!$I$11,0,10*ROW('Hygiene Data'!I22))="","",OFFSET('Hygiene Data'!$I$11,0,10*ROW('Hygiene Data'!I22)))</f>
        <v/>
      </c>
      <c r="EE28" s="277" t="str">
        <f ca="true">+IF(OFFSET('Hygiene Data'!$I$12,0,10*ROW('Hygiene Data'!I22))="","",OFFSET('Hygiene Data'!$I$12,0,10*ROW('Hygiene Data'!I22)))</f>
        <v/>
      </c>
      <c r="EF28" s="277"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2"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7"/>
      <c r="BS29" s="277" t="str">
        <f ca="true">+IF(OFFSET('Water Data'!$D$27,0,10*ROW('Water Data'!D23))="","",OFFSET('Water Data'!$D$27,0,10*ROW('Water Data'!D23)))</f>
        <v/>
      </c>
      <c r="BT29" s="277" t="str">
        <f ca="true">+IF(OFFSET('Water Data'!$D$28,0,10*ROW('Water Data'!D23))="","",OFFSET('Water Data'!$D$28,0,10*ROW('Water Data'!D23)))</f>
        <v/>
      </c>
      <c r="BU29" s="277" t="str">
        <f ca="true">+IF(OFFSET('Water Data'!$D$29,0,10*ROW('Water Data'!D23))="","",OFFSET('Water Data'!$D$29,0,10*ROW('Water Data'!D23)))</f>
        <v/>
      </c>
      <c r="BV29" s="277" t="str">
        <f ca="true">+IF(OFFSET('Water Data'!$E$27,0,10*ROW('Water Data'!E23))="","",OFFSET('Water Data'!$E$27,0,10*ROW('Water Data'!E23)))</f>
        <v/>
      </c>
      <c r="BW29" s="277" t="str">
        <f ca="true">+IF(OFFSET('Water Data'!$E$28,0,10*ROW('Water Data'!E23))="","",OFFSET('Water Data'!$E$28,0,10*ROW('Water Data'!E23)))</f>
        <v/>
      </c>
      <c r="BX29" s="277" t="str">
        <f ca="true">+IF(OFFSET('Water Data'!$E$29,0,10*ROW('Water Data'!E23))="","",OFFSET('Water Data'!$E$29,0,10*ROW('Water Data'!E23)))</f>
        <v/>
      </c>
      <c r="BY29" s="277" t="str">
        <f ca="true">+IF(OFFSET('Water Data'!$F$27,0,10*ROW('Water Data'!F23))="","",OFFSET('Water Data'!$F$27,0,10*ROW('Water Data'!F23)))</f>
        <v/>
      </c>
      <c r="BZ29" s="277" t="str">
        <f ca="true">+IF(OFFSET('Water Data'!$F$28,0,10*ROW('Water Data'!F23))="","",OFFSET('Water Data'!$F$28,0,10*ROW('Water Data'!F23)))</f>
        <v/>
      </c>
      <c r="CA29" s="277" t="str">
        <f ca="true">+IF(OFFSET('Water Data'!$F$29,0,10*ROW('Water Data'!F23))="","",OFFSET('Water Data'!$F$29,0,10*ROW('Water Data'!F23)))</f>
        <v/>
      </c>
      <c r="CB29" s="277" t="str">
        <f ca="true">+IF(OFFSET('Water Data'!$G$27,0,10*ROW('Water Data'!G23))="","",OFFSET('Water Data'!$G$27,0,10*ROW('Water Data'!G23)))</f>
        <v/>
      </c>
      <c r="CC29" s="277" t="str">
        <f ca="true">+IF(OFFSET('Water Data'!$G$28,0,10*ROW('Water Data'!G23))="","",OFFSET('Water Data'!$G$28,0,10*ROW('Water Data'!G23)))</f>
        <v/>
      </c>
      <c r="CD29" s="277" t="str">
        <f ca="true">+IF(OFFSET('Water Data'!$G$29,0,10*ROW('Water Data'!G23))="","",OFFSET('Water Data'!$G$29,0,10*ROW('Water Data'!G23)))</f>
        <v/>
      </c>
      <c r="CE29" s="277" t="str">
        <f ca="true">+IF(OFFSET('Water Data'!$H$27,0,10*ROW('Water Data'!H23))="","",OFFSET('Water Data'!$H$27,0,10*ROW('Water Data'!H23)))</f>
        <v/>
      </c>
      <c r="CF29" s="277" t="str">
        <f ca="true">+IF(OFFSET('Water Data'!$H$28,0,10*ROW('Water Data'!H23))="","",OFFSET('Water Data'!$H$28,0,10*ROW('Water Data'!H23)))</f>
        <v/>
      </c>
      <c r="CG29" s="277" t="str">
        <f ca="true">+IF(OFFSET('Water Data'!$H$29,0,10*ROW('Water Data'!H23))="","",OFFSET('Water Data'!$H$29,0,10*ROW('Water Data'!H23)))</f>
        <v/>
      </c>
      <c r="CH29" s="277" t="str">
        <f ca="true">+IF(OFFSET('Water Data'!$I$27,0,10*ROW('Water Data'!I23))="","",OFFSET('Water Data'!$I$27,0,10*ROW('Water Data'!I23)))</f>
        <v/>
      </c>
      <c r="CI29" s="277" t="str">
        <f ca="true">+IF(OFFSET('Water Data'!$I$28,0,10*ROW('Water Data'!I23))="","",OFFSET('Water Data'!$I$28,0,10*ROW('Water Data'!I23)))</f>
        <v/>
      </c>
      <c r="CJ29" s="277" t="str">
        <f ca="true">+IF(OFFSET('Water Data'!$I$29,0,10*ROW('Water Data'!I23))="","",OFFSET('Water Data'!$I$29,0,10*ROW('Water Data'!I23)))</f>
        <v/>
      </c>
      <c r="CK29" s="277" t="str">
        <f ca="true">+IF(OFFSET('Sanitation Data'!$D$28,0,10*ROW('Sanitation Data'!D23))="","",OFFSET('Sanitation Data'!$D$28,0,10*ROW('Sanitation Data'!D23)))</f>
        <v/>
      </c>
      <c r="CL29" s="277" t="str">
        <f ca="true">+IF(OFFSET('Sanitation Data'!$D$29,0,10*ROW('Sanitation Data'!D23))="","",OFFSET('Sanitation Data'!$D$29,0,10*ROW('Sanitation Data'!D23)))</f>
        <v/>
      </c>
      <c r="CM29" s="277" t="str">
        <f ca="true">+IF(OFFSET('Sanitation Data'!$D$30,0,10*ROW('Sanitation Data'!D23))="","",OFFSET('Sanitation Data'!$D$30,0,10*ROW('Sanitation Data'!D23)))</f>
        <v/>
      </c>
      <c r="CN29" s="277" t="str">
        <f ca="true">+IF(OFFSET('Sanitation Data'!$D$31,0,10*ROW('Sanitation Data'!D23))="","",OFFSET('Sanitation Data'!$D$31,0,10*ROW('Sanitation Data'!D23)))</f>
        <v/>
      </c>
      <c r="CO29" s="277" t="str">
        <f ca="true">+IF(OFFSET('Sanitation Data'!$D$32,0,10*ROW('Sanitation Data'!D23))="","",OFFSET('Sanitation Data'!$D$32,0,10*ROW('Sanitation Data'!D23)))</f>
        <v/>
      </c>
      <c r="CP29" s="277" t="str">
        <f ca="true">+IF(OFFSET('Sanitation Data'!$E$28,0,10*ROW('Sanitation Data'!E23))="","",OFFSET('Sanitation Data'!$E$28,0,10*ROW('Sanitation Data'!E23)))</f>
        <v/>
      </c>
      <c r="CQ29" s="277" t="str">
        <f ca="true">+IF(OFFSET('Sanitation Data'!$E$29,0,10*ROW('Sanitation Data'!E23))="","",OFFSET('Sanitation Data'!$E$29,0,10*ROW('Sanitation Data'!E23)))</f>
        <v/>
      </c>
      <c r="CR29" s="277" t="str">
        <f ca="true">+IF(OFFSET('Sanitation Data'!$E$30,0,10*ROW('Sanitation Data'!E23))="","",OFFSET('Sanitation Data'!$E$30,0,10*ROW('Sanitation Data'!E23)))</f>
        <v/>
      </c>
      <c r="CS29" s="277" t="str">
        <f ca="true">+IF(OFFSET('Sanitation Data'!$E$31,0,10*ROW('Sanitation Data'!E23))="","",OFFSET('Sanitation Data'!$E$31,0,10*ROW('Sanitation Data'!E23)))</f>
        <v/>
      </c>
      <c r="CT29" s="277" t="str">
        <f ca="true">+IF(OFFSET('Sanitation Data'!$E$32,0,10*ROW('Sanitation Data'!E23))="","",OFFSET('Sanitation Data'!$E$32,0,10*ROW('Sanitation Data'!E23)))</f>
        <v/>
      </c>
      <c r="CU29" s="277" t="str">
        <f ca="true">+IF(OFFSET('Sanitation Data'!$F$28,0,10*ROW('Sanitation Data'!F23))="","",OFFSET('Sanitation Data'!$F$28,0,10*ROW('Sanitation Data'!F23)))</f>
        <v/>
      </c>
      <c r="CV29" s="277" t="str">
        <f ca="true">+IF(OFFSET('Sanitation Data'!$F$29,0,10*ROW('Sanitation Data'!F23))="","",OFFSET('Sanitation Data'!$F$29,0,10*ROW('Sanitation Data'!F23)))</f>
        <v/>
      </c>
      <c r="CW29" s="277" t="str">
        <f ca="true">+IF(OFFSET('Sanitation Data'!$F$30,0,10*ROW('Sanitation Data'!F23))="","",OFFSET('Sanitation Data'!$F$30,0,10*ROW('Sanitation Data'!F23)))</f>
        <v/>
      </c>
      <c r="CX29" s="277" t="str">
        <f ca="true">+IF(OFFSET('Sanitation Data'!$F$31,0,10*ROW('Sanitation Data'!F23))="","",OFFSET('Sanitation Data'!$F$31,0,10*ROW('Sanitation Data'!F23)))</f>
        <v/>
      </c>
      <c r="CY29" s="277" t="str">
        <f ca="true">+IF(OFFSET('Sanitation Data'!$F$32,0,10*ROW('Sanitation Data'!F23))="","",OFFSET('Sanitation Data'!$F$32,0,10*ROW('Sanitation Data'!F23)))</f>
        <v/>
      </c>
      <c r="CZ29" s="277" t="str">
        <f ca="true">+IF(OFFSET('Sanitation Data'!$G$28,0,10*ROW('Sanitation Data'!G23))="","",OFFSET('Sanitation Data'!$G$28,0,10*ROW('Sanitation Data'!G23)))</f>
        <v/>
      </c>
      <c r="DA29" s="277" t="str">
        <f ca="true">+IF(OFFSET('Sanitation Data'!$G$29,0,10*ROW('Sanitation Data'!G23))="","",OFFSET('Sanitation Data'!$G$29,0,10*ROW('Sanitation Data'!G23)))</f>
        <v/>
      </c>
      <c r="DB29" s="277" t="str">
        <f ca="true">+IF(OFFSET('Sanitation Data'!$G$30,0,10*ROW('Sanitation Data'!G23))="","",OFFSET('Sanitation Data'!$G$30,0,10*ROW('Sanitation Data'!G23)))</f>
        <v/>
      </c>
      <c r="DC29" s="277" t="str">
        <f ca="true">+IF(OFFSET('Sanitation Data'!$G$31,0,10*ROW('Sanitation Data'!G23))="","",OFFSET('Sanitation Data'!$G$31,0,10*ROW('Sanitation Data'!G23)))</f>
        <v/>
      </c>
      <c r="DD29" s="277" t="str">
        <f ca="true">+IF(OFFSET('Sanitation Data'!$G$32,0,10*ROW('Sanitation Data'!G23))="","",OFFSET('Sanitation Data'!$G$32,0,10*ROW('Sanitation Data'!G23)))</f>
        <v/>
      </c>
      <c r="DE29" s="277" t="str">
        <f ca="true">+IF(OFFSET('Sanitation Data'!$H$28,0,10*ROW('Sanitation Data'!H23))="","",OFFSET('Sanitation Data'!$H$28,0,10*ROW('Sanitation Data'!H23)))</f>
        <v/>
      </c>
      <c r="DF29" s="277" t="str">
        <f ca="true">+IF(OFFSET('Sanitation Data'!$H$29,0,10*ROW('Sanitation Data'!H23))="","",OFFSET('Sanitation Data'!$H$29,0,10*ROW('Sanitation Data'!H23)))</f>
        <v/>
      </c>
      <c r="DG29" s="277" t="str">
        <f ca="true">+IF(OFFSET('Sanitation Data'!$H$30,0,10*ROW('Sanitation Data'!H23))="","",OFFSET('Sanitation Data'!$H$30,0,10*ROW('Sanitation Data'!H23)))</f>
        <v/>
      </c>
      <c r="DH29" s="277" t="str">
        <f ca="true">+IF(OFFSET('Sanitation Data'!$H$31,0,10*ROW('Sanitation Data'!H23))="","",OFFSET('Sanitation Data'!$H$31,0,10*ROW('Sanitation Data'!H23)))</f>
        <v/>
      </c>
      <c r="DI29" s="277" t="str">
        <f ca="true">+IF(OFFSET('Sanitation Data'!$H$32,0,10*ROW('Sanitation Data'!H23))="","",OFFSET('Sanitation Data'!$H$32,0,10*ROW('Sanitation Data'!H23)))</f>
        <v/>
      </c>
      <c r="DJ29" s="277" t="str">
        <f ca="true">+IF(OFFSET('Sanitation Data'!$I$28,0,10*ROW('Sanitation Data'!I23))="","",OFFSET('Sanitation Data'!$I$28,0,10*ROW('Sanitation Data'!I23)))</f>
        <v/>
      </c>
      <c r="DK29" s="277" t="str">
        <f ca="true">+IF(OFFSET('Sanitation Data'!$I$29,0,10*ROW('Sanitation Data'!I23))="","",OFFSET('Sanitation Data'!$I$29,0,10*ROW('Sanitation Data'!I23)))</f>
        <v/>
      </c>
      <c r="DL29" s="277" t="str">
        <f ca="true">+IF(OFFSET('Sanitation Data'!$I$30,0,10*ROW('Sanitation Data'!I23))="","",OFFSET('Sanitation Data'!$I$30,0,10*ROW('Sanitation Data'!I23)))</f>
        <v/>
      </c>
      <c r="DM29" s="277" t="str">
        <f ca="true">+IF(OFFSET('Sanitation Data'!$I$31,0,10*ROW('Sanitation Data'!I23))="","",OFFSET('Sanitation Data'!$I$31,0,10*ROW('Sanitation Data'!I23)))</f>
        <v/>
      </c>
      <c r="DN29" s="277" t="str">
        <f ca="true">+IF(OFFSET('Sanitation Data'!$I$32,0,10*ROW('Sanitation Data'!I23))="","",OFFSET('Sanitation Data'!$I$32,0,10*ROW('Sanitation Data'!I23)))</f>
        <v/>
      </c>
      <c r="DO29" s="277" t="str">
        <f ca="true">+IF(OFFSET('Hygiene Data'!$D$11,0,10*ROW('Hygiene Data'!D23))="","",OFFSET('Hygiene Data'!$D$11,0,10*ROW('Hygiene Data'!D23)))</f>
        <v/>
      </c>
      <c r="DP29" s="277" t="str">
        <f ca="true">+IF(OFFSET('Hygiene Data'!$D$12,0,10*ROW('Hygiene Data'!D23))="","",OFFSET('Hygiene Data'!$D$12,0,10*ROW('Hygiene Data'!D23)))</f>
        <v/>
      </c>
      <c r="DQ29" s="277" t="str">
        <f ca="true">+IF(OFFSET('Hygiene Data'!$D$13,0,10*ROW('Hygiene Data'!D23))="","",OFFSET('Hygiene Data'!$D$13,0,10*ROW('Hygiene Data'!D23)))</f>
        <v/>
      </c>
      <c r="DR29" s="277" t="str">
        <f ca="true">+IF(OFFSET('Hygiene Data'!$E$11,0,10*ROW('Hygiene Data'!E23))="","",OFFSET('Hygiene Data'!$E$11,0,10*ROW('Hygiene Data'!E23)))</f>
        <v/>
      </c>
      <c r="DS29" s="277" t="str">
        <f ca="true">+IF(OFFSET('Hygiene Data'!$E$12,0,10*ROW('Hygiene Data'!E23))="","",OFFSET('Hygiene Data'!$E$12,0,10*ROW('Hygiene Data'!E23)))</f>
        <v/>
      </c>
      <c r="DT29" s="277" t="str">
        <f ca="true">+IF(OFFSET('Hygiene Data'!$E$13,0,10*ROW('Hygiene Data'!E23))="","",OFFSET('Hygiene Data'!$E$13,0,10*ROW('Hygiene Data'!E23)))</f>
        <v/>
      </c>
      <c r="DU29" s="277" t="str">
        <f ca="true">+IF(OFFSET('Hygiene Data'!$F$11,0,10*ROW('Hygiene Data'!F23))="","",OFFSET('Hygiene Data'!$F$11,0,10*ROW('Hygiene Data'!F23)))</f>
        <v/>
      </c>
      <c r="DV29" s="277" t="str">
        <f ca="true">+IF(OFFSET('Hygiene Data'!$F$12,0,10*ROW('Hygiene Data'!F23))="","",OFFSET('Hygiene Data'!$F$12,0,10*ROW('Hygiene Data'!F23)))</f>
        <v/>
      </c>
      <c r="DW29" s="277" t="str">
        <f ca="true">+IF(OFFSET('Hygiene Data'!$F$13,0,10*ROW('Hygiene Data'!F23))="","",OFFSET('Hygiene Data'!$F$13,0,10*ROW('Hygiene Data'!F23)))</f>
        <v/>
      </c>
      <c r="DX29" s="277" t="str">
        <f ca="true">+IF(OFFSET('Hygiene Data'!$G$11,0,10*ROW('Hygiene Data'!G23))="","",OFFSET('Hygiene Data'!$G$11,0,10*ROW('Hygiene Data'!G23)))</f>
        <v/>
      </c>
      <c r="DY29" s="277" t="str">
        <f ca="true">+IF(OFFSET('Hygiene Data'!$G$12,0,10*ROW('Hygiene Data'!G23))="","",OFFSET('Hygiene Data'!$G$12,0,10*ROW('Hygiene Data'!G23)))</f>
        <v/>
      </c>
      <c r="DZ29" s="277" t="str">
        <f ca="true">+IF(OFFSET('Hygiene Data'!$G$13,0,10*ROW('Hygiene Data'!G23))="","",OFFSET('Hygiene Data'!$G$13,0,10*ROW('Hygiene Data'!G23)))</f>
        <v/>
      </c>
      <c r="EA29" s="277" t="str">
        <f ca="true">+IF(OFFSET('Hygiene Data'!$H$11,0,10*ROW('Hygiene Data'!H23))="","",OFFSET('Hygiene Data'!$H$11,0,10*ROW('Hygiene Data'!H23)))</f>
        <v/>
      </c>
      <c r="EB29" s="277" t="str">
        <f ca="true">+IF(OFFSET('Hygiene Data'!$H$12,0,10*ROW('Hygiene Data'!H23))="","",OFFSET('Hygiene Data'!$H$12,0,10*ROW('Hygiene Data'!H23)))</f>
        <v/>
      </c>
      <c r="EC29" s="277" t="str">
        <f ca="true">+IF(OFFSET('Hygiene Data'!$H$13,0,10*ROW('Hygiene Data'!H23))="","",OFFSET('Hygiene Data'!$H$13,0,10*ROW('Hygiene Data'!H23)))</f>
        <v/>
      </c>
      <c r="ED29" s="277" t="str">
        <f ca="true">+IF(OFFSET('Hygiene Data'!$I$11,0,10*ROW('Hygiene Data'!I23))="","",OFFSET('Hygiene Data'!$I$11,0,10*ROW('Hygiene Data'!I23)))</f>
        <v/>
      </c>
      <c r="EE29" s="277" t="str">
        <f ca="true">+IF(OFFSET('Hygiene Data'!$I$12,0,10*ROW('Hygiene Data'!I23))="","",OFFSET('Hygiene Data'!$I$12,0,10*ROW('Hygiene Data'!I23)))</f>
        <v/>
      </c>
      <c r="EF29" s="277"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2"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7"/>
      <c r="BS30" s="277" t="str">
        <f ca="true">+IF(OFFSET('Water Data'!$D$27,0,10*ROW('Water Data'!D24))="","",OFFSET('Water Data'!$D$27,0,10*ROW('Water Data'!D24)))</f>
        <v/>
      </c>
      <c r="BT30" s="277" t="str">
        <f ca="true">+IF(OFFSET('Water Data'!$D$28,0,10*ROW('Water Data'!D24))="","",OFFSET('Water Data'!$D$28,0,10*ROW('Water Data'!D24)))</f>
        <v/>
      </c>
      <c r="BU30" s="277" t="str">
        <f ca="true">+IF(OFFSET('Water Data'!$D$29,0,10*ROW('Water Data'!D24))="","",OFFSET('Water Data'!$D$29,0,10*ROW('Water Data'!D24)))</f>
        <v/>
      </c>
      <c r="BV30" s="277" t="str">
        <f ca="true">+IF(OFFSET('Water Data'!$E$27,0,10*ROW('Water Data'!E24))="","",OFFSET('Water Data'!$E$27,0,10*ROW('Water Data'!E24)))</f>
        <v/>
      </c>
      <c r="BW30" s="277" t="str">
        <f ca="true">+IF(OFFSET('Water Data'!$E$28,0,10*ROW('Water Data'!E24))="","",OFFSET('Water Data'!$E$28,0,10*ROW('Water Data'!E24)))</f>
        <v/>
      </c>
      <c r="BX30" s="277" t="str">
        <f ca="true">+IF(OFFSET('Water Data'!$E$29,0,10*ROW('Water Data'!E24))="","",OFFSET('Water Data'!$E$29,0,10*ROW('Water Data'!E24)))</f>
        <v/>
      </c>
      <c r="BY30" s="277" t="str">
        <f ca="true">+IF(OFFSET('Water Data'!$F$27,0,10*ROW('Water Data'!F24))="","",OFFSET('Water Data'!$F$27,0,10*ROW('Water Data'!F24)))</f>
        <v/>
      </c>
      <c r="BZ30" s="277" t="str">
        <f ca="true">+IF(OFFSET('Water Data'!$F$28,0,10*ROW('Water Data'!F24))="","",OFFSET('Water Data'!$F$28,0,10*ROW('Water Data'!F24)))</f>
        <v/>
      </c>
      <c r="CA30" s="277" t="str">
        <f ca="true">+IF(OFFSET('Water Data'!$F$29,0,10*ROW('Water Data'!F24))="","",OFFSET('Water Data'!$F$29,0,10*ROW('Water Data'!F24)))</f>
        <v/>
      </c>
      <c r="CB30" s="277" t="str">
        <f ca="true">+IF(OFFSET('Water Data'!$G$27,0,10*ROW('Water Data'!G24))="","",OFFSET('Water Data'!$G$27,0,10*ROW('Water Data'!G24)))</f>
        <v/>
      </c>
      <c r="CC30" s="277" t="str">
        <f ca="true">+IF(OFFSET('Water Data'!$G$28,0,10*ROW('Water Data'!G24))="","",OFFSET('Water Data'!$G$28,0,10*ROW('Water Data'!G24)))</f>
        <v/>
      </c>
      <c r="CD30" s="277" t="str">
        <f ca="true">+IF(OFFSET('Water Data'!$G$29,0,10*ROW('Water Data'!G24))="","",OFFSET('Water Data'!$G$29,0,10*ROW('Water Data'!G24)))</f>
        <v/>
      </c>
      <c r="CE30" s="277" t="str">
        <f ca="true">+IF(OFFSET('Water Data'!$H$27,0,10*ROW('Water Data'!H24))="","",OFFSET('Water Data'!$H$27,0,10*ROW('Water Data'!H24)))</f>
        <v/>
      </c>
      <c r="CF30" s="277" t="str">
        <f ca="true">+IF(OFFSET('Water Data'!$H$28,0,10*ROW('Water Data'!H24))="","",OFFSET('Water Data'!$H$28,0,10*ROW('Water Data'!H24)))</f>
        <v/>
      </c>
      <c r="CG30" s="277" t="str">
        <f ca="true">+IF(OFFSET('Water Data'!$H$29,0,10*ROW('Water Data'!H24))="","",OFFSET('Water Data'!$H$29,0,10*ROW('Water Data'!H24)))</f>
        <v/>
      </c>
      <c r="CH30" s="277" t="str">
        <f ca="true">+IF(OFFSET('Water Data'!$I$27,0,10*ROW('Water Data'!I24))="","",OFFSET('Water Data'!$I$27,0,10*ROW('Water Data'!I24)))</f>
        <v/>
      </c>
      <c r="CI30" s="277" t="str">
        <f ca="true">+IF(OFFSET('Water Data'!$I$28,0,10*ROW('Water Data'!I24))="","",OFFSET('Water Data'!$I$28,0,10*ROW('Water Data'!I24)))</f>
        <v/>
      </c>
      <c r="CJ30" s="277" t="str">
        <f ca="true">+IF(OFFSET('Water Data'!$I$29,0,10*ROW('Water Data'!I24))="","",OFFSET('Water Data'!$I$29,0,10*ROW('Water Data'!I24)))</f>
        <v/>
      </c>
      <c r="CK30" s="277" t="str">
        <f ca="true">+IF(OFFSET('Sanitation Data'!$D$28,0,10*ROW('Sanitation Data'!D24))="","",OFFSET('Sanitation Data'!$D$28,0,10*ROW('Sanitation Data'!D24)))</f>
        <v/>
      </c>
      <c r="CL30" s="277" t="str">
        <f ca="true">+IF(OFFSET('Sanitation Data'!$D$29,0,10*ROW('Sanitation Data'!D24))="","",OFFSET('Sanitation Data'!$D$29,0,10*ROW('Sanitation Data'!D24)))</f>
        <v/>
      </c>
      <c r="CM30" s="277" t="str">
        <f ca="true">+IF(OFFSET('Sanitation Data'!$D$30,0,10*ROW('Sanitation Data'!D24))="","",OFFSET('Sanitation Data'!$D$30,0,10*ROW('Sanitation Data'!D24)))</f>
        <v/>
      </c>
      <c r="CN30" s="277" t="str">
        <f ca="true">+IF(OFFSET('Sanitation Data'!$D$31,0,10*ROW('Sanitation Data'!D24))="","",OFFSET('Sanitation Data'!$D$31,0,10*ROW('Sanitation Data'!D24)))</f>
        <v/>
      </c>
      <c r="CO30" s="277" t="str">
        <f ca="true">+IF(OFFSET('Sanitation Data'!$D$32,0,10*ROW('Sanitation Data'!D24))="","",OFFSET('Sanitation Data'!$D$32,0,10*ROW('Sanitation Data'!D24)))</f>
        <v/>
      </c>
      <c r="CP30" s="277" t="str">
        <f ca="true">+IF(OFFSET('Sanitation Data'!$E$28,0,10*ROW('Sanitation Data'!E24))="","",OFFSET('Sanitation Data'!$E$28,0,10*ROW('Sanitation Data'!E24)))</f>
        <v/>
      </c>
      <c r="CQ30" s="277" t="str">
        <f ca="true">+IF(OFFSET('Sanitation Data'!$E$29,0,10*ROW('Sanitation Data'!E24))="","",OFFSET('Sanitation Data'!$E$29,0,10*ROW('Sanitation Data'!E24)))</f>
        <v/>
      </c>
      <c r="CR30" s="277" t="str">
        <f ca="true">+IF(OFFSET('Sanitation Data'!$E$30,0,10*ROW('Sanitation Data'!E24))="","",OFFSET('Sanitation Data'!$E$30,0,10*ROW('Sanitation Data'!E24)))</f>
        <v/>
      </c>
      <c r="CS30" s="277" t="str">
        <f ca="true">+IF(OFFSET('Sanitation Data'!$E$31,0,10*ROW('Sanitation Data'!E24))="","",OFFSET('Sanitation Data'!$E$31,0,10*ROW('Sanitation Data'!E24)))</f>
        <v/>
      </c>
      <c r="CT30" s="277" t="str">
        <f ca="true">+IF(OFFSET('Sanitation Data'!$E$32,0,10*ROW('Sanitation Data'!E24))="","",OFFSET('Sanitation Data'!$E$32,0,10*ROW('Sanitation Data'!E24)))</f>
        <v/>
      </c>
      <c r="CU30" s="277" t="str">
        <f ca="true">+IF(OFFSET('Sanitation Data'!$F$28,0,10*ROW('Sanitation Data'!F24))="","",OFFSET('Sanitation Data'!$F$28,0,10*ROW('Sanitation Data'!F24)))</f>
        <v/>
      </c>
      <c r="CV30" s="277" t="str">
        <f ca="true">+IF(OFFSET('Sanitation Data'!$F$29,0,10*ROW('Sanitation Data'!F24))="","",OFFSET('Sanitation Data'!$F$29,0,10*ROW('Sanitation Data'!F24)))</f>
        <v/>
      </c>
      <c r="CW30" s="277" t="str">
        <f ca="true">+IF(OFFSET('Sanitation Data'!$F$30,0,10*ROW('Sanitation Data'!F24))="","",OFFSET('Sanitation Data'!$F$30,0,10*ROW('Sanitation Data'!F24)))</f>
        <v/>
      </c>
      <c r="CX30" s="277" t="str">
        <f ca="true">+IF(OFFSET('Sanitation Data'!$F$31,0,10*ROW('Sanitation Data'!F24))="","",OFFSET('Sanitation Data'!$F$31,0,10*ROW('Sanitation Data'!F24)))</f>
        <v/>
      </c>
      <c r="CY30" s="277" t="str">
        <f ca="true">+IF(OFFSET('Sanitation Data'!$F$32,0,10*ROW('Sanitation Data'!F24))="","",OFFSET('Sanitation Data'!$F$32,0,10*ROW('Sanitation Data'!F24)))</f>
        <v/>
      </c>
      <c r="CZ30" s="277" t="str">
        <f ca="true">+IF(OFFSET('Sanitation Data'!$G$28,0,10*ROW('Sanitation Data'!G24))="","",OFFSET('Sanitation Data'!$G$28,0,10*ROW('Sanitation Data'!G24)))</f>
        <v/>
      </c>
      <c r="DA30" s="277" t="str">
        <f ca="true">+IF(OFFSET('Sanitation Data'!$G$29,0,10*ROW('Sanitation Data'!G24))="","",OFFSET('Sanitation Data'!$G$29,0,10*ROW('Sanitation Data'!G24)))</f>
        <v/>
      </c>
      <c r="DB30" s="277" t="str">
        <f ca="true">+IF(OFFSET('Sanitation Data'!$G$30,0,10*ROW('Sanitation Data'!G24))="","",OFFSET('Sanitation Data'!$G$30,0,10*ROW('Sanitation Data'!G24)))</f>
        <v/>
      </c>
      <c r="DC30" s="277" t="str">
        <f ca="true">+IF(OFFSET('Sanitation Data'!$G$31,0,10*ROW('Sanitation Data'!G24))="","",OFFSET('Sanitation Data'!$G$31,0,10*ROW('Sanitation Data'!G24)))</f>
        <v/>
      </c>
      <c r="DD30" s="277" t="str">
        <f ca="true">+IF(OFFSET('Sanitation Data'!$G$32,0,10*ROW('Sanitation Data'!G24))="","",OFFSET('Sanitation Data'!$G$32,0,10*ROW('Sanitation Data'!G24)))</f>
        <v/>
      </c>
      <c r="DE30" s="277" t="str">
        <f ca="true">+IF(OFFSET('Sanitation Data'!$H$28,0,10*ROW('Sanitation Data'!H24))="","",OFFSET('Sanitation Data'!$H$28,0,10*ROW('Sanitation Data'!H24)))</f>
        <v/>
      </c>
      <c r="DF30" s="277" t="str">
        <f ca="true">+IF(OFFSET('Sanitation Data'!$H$29,0,10*ROW('Sanitation Data'!H24))="","",OFFSET('Sanitation Data'!$H$29,0,10*ROW('Sanitation Data'!H24)))</f>
        <v/>
      </c>
      <c r="DG30" s="277" t="str">
        <f ca="true">+IF(OFFSET('Sanitation Data'!$H$30,0,10*ROW('Sanitation Data'!H24))="","",OFFSET('Sanitation Data'!$H$30,0,10*ROW('Sanitation Data'!H24)))</f>
        <v/>
      </c>
      <c r="DH30" s="277" t="str">
        <f ca="true">+IF(OFFSET('Sanitation Data'!$H$31,0,10*ROW('Sanitation Data'!H24))="","",OFFSET('Sanitation Data'!$H$31,0,10*ROW('Sanitation Data'!H24)))</f>
        <v/>
      </c>
      <c r="DI30" s="277" t="str">
        <f ca="true">+IF(OFFSET('Sanitation Data'!$H$32,0,10*ROW('Sanitation Data'!H24))="","",OFFSET('Sanitation Data'!$H$32,0,10*ROW('Sanitation Data'!H24)))</f>
        <v/>
      </c>
      <c r="DJ30" s="277" t="str">
        <f ca="true">+IF(OFFSET('Sanitation Data'!$I$28,0,10*ROW('Sanitation Data'!I24))="","",OFFSET('Sanitation Data'!$I$28,0,10*ROW('Sanitation Data'!I24)))</f>
        <v/>
      </c>
      <c r="DK30" s="277" t="str">
        <f ca="true">+IF(OFFSET('Sanitation Data'!$I$29,0,10*ROW('Sanitation Data'!I24))="","",OFFSET('Sanitation Data'!$I$29,0,10*ROW('Sanitation Data'!I24)))</f>
        <v/>
      </c>
      <c r="DL30" s="277" t="str">
        <f ca="true">+IF(OFFSET('Sanitation Data'!$I$30,0,10*ROW('Sanitation Data'!I24))="","",OFFSET('Sanitation Data'!$I$30,0,10*ROW('Sanitation Data'!I24)))</f>
        <v/>
      </c>
      <c r="DM30" s="277" t="str">
        <f ca="true">+IF(OFFSET('Sanitation Data'!$I$31,0,10*ROW('Sanitation Data'!I24))="","",OFFSET('Sanitation Data'!$I$31,0,10*ROW('Sanitation Data'!I24)))</f>
        <v/>
      </c>
      <c r="DN30" s="277" t="str">
        <f ca="true">+IF(OFFSET('Sanitation Data'!$I$32,0,10*ROW('Sanitation Data'!I24))="","",OFFSET('Sanitation Data'!$I$32,0,10*ROW('Sanitation Data'!I24)))</f>
        <v/>
      </c>
      <c r="DO30" s="277" t="str">
        <f ca="true">+IF(OFFSET('Hygiene Data'!$D$11,0,10*ROW('Hygiene Data'!D24))="","",OFFSET('Hygiene Data'!$D$11,0,10*ROW('Hygiene Data'!D24)))</f>
        <v/>
      </c>
      <c r="DP30" s="277" t="str">
        <f ca="true">+IF(OFFSET('Hygiene Data'!$D$12,0,10*ROW('Hygiene Data'!D24))="","",OFFSET('Hygiene Data'!$D$12,0,10*ROW('Hygiene Data'!D24)))</f>
        <v/>
      </c>
      <c r="DQ30" s="277" t="str">
        <f ca="true">+IF(OFFSET('Hygiene Data'!$D$13,0,10*ROW('Hygiene Data'!D24))="","",OFFSET('Hygiene Data'!$D$13,0,10*ROW('Hygiene Data'!D24)))</f>
        <v/>
      </c>
      <c r="DR30" s="277" t="str">
        <f ca="true">+IF(OFFSET('Hygiene Data'!$E$11,0,10*ROW('Hygiene Data'!E24))="","",OFFSET('Hygiene Data'!$E$11,0,10*ROW('Hygiene Data'!E24)))</f>
        <v/>
      </c>
      <c r="DS30" s="277" t="str">
        <f ca="true">+IF(OFFSET('Hygiene Data'!$E$12,0,10*ROW('Hygiene Data'!E24))="","",OFFSET('Hygiene Data'!$E$12,0,10*ROW('Hygiene Data'!E24)))</f>
        <v/>
      </c>
      <c r="DT30" s="277" t="str">
        <f ca="true">+IF(OFFSET('Hygiene Data'!$E$13,0,10*ROW('Hygiene Data'!E24))="","",OFFSET('Hygiene Data'!$E$13,0,10*ROW('Hygiene Data'!E24)))</f>
        <v/>
      </c>
      <c r="DU30" s="277" t="str">
        <f ca="true">+IF(OFFSET('Hygiene Data'!$F$11,0,10*ROW('Hygiene Data'!F24))="","",OFFSET('Hygiene Data'!$F$11,0,10*ROW('Hygiene Data'!F24)))</f>
        <v/>
      </c>
      <c r="DV30" s="277" t="str">
        <f ca="true">+IF(OFFSET('Hygiene Data'!$F$12,0,10*ROW('Hygiene Data'!F24))="","",OFFSET('Hygiene Data'!$F$12,0,10*ROW('Hygiene Data'!F24)))</f>
        <v/>
      </c>
      <c r="DW30" s="277" t="str">
        <f ca="true">+IF(OFFSET('Hygiene Data'!$F$13,0,10*ROW('Hygiene Data'!F24))="","",OFFSET('Hygiene Data'!$F$13,0,10*ROW('Hygiene Data'!F24)))</f>
        <v/>
      </c>
      <c r="DX30" s="277" t="str">
        <f ca="true">+IF(OFFSET('Hygiene Data'!$G$11,0,10*ROW('Hygiene Data'!G24))="","",OFFSET('Hygiene Data'!$G$11,0,10*ROW('Hygiene Data'!G24)))</f>
        <v/>
      </c>
      <c r="DY30" s="277" t="str">
        <f ca="true">+IF(OFFSET('Hygiene Data'!$G$12,0,10*ROW('Hygiene Data'!G24))="","",OFFSET('Hygiene Data'!$G$12,0,10*ROW('Hygiene Data'!G24)))</f>
        <v/>
      </c>
      <c r="DZ30" s="277" t="str">
        <f ca="true">+IF(OFFSET('Hygiene Data'!$G$13,0,10*ROW('Hygiene Data'!G24))="","",OFFSET('Hygiene Data'!$G$13,0,10*ROW('Hygiene Data'!G24)))</f>
        <v/>
      </c>
      <c r="EA30" s="277" t="str">
        <f ca="true">+IF(OFFSET('Hygiene Data'!$H$11,0,10*ROW('Hygiene Data'!H24))="","",OFFSET('Hygiene Data'!$H$11,0,10*ROW('Hygiene Data'!H24)))</f>
        <v/>
      </c>
      <c r="EB30" s="277" t="str">
        <f ca="true">+IF(OFFSET('Hygiene Data'!$H$12,0,10*ROW('Hygiene Data'!H24))="","",OFFSET('Hygiene Data'!$H$12,0,10*ROW('Hygiene Data'!H24)))</f>
        <v/>
      </c>
      <c r="EC30" s="277" t="str">
        <f ca="true">+IF(OFFSET('Hygiene Data'!$H$13,0,10*ROW('Hygiene Data'!H24))="","",OFFSET('Hygiene Data'!$H$13,0,10*ROW('Hygiene Data'!H24)))</f>
        <v/>
      </c>
      <c r="ED30" s="277" t="str">
        <f ca="true">+IF(OFFSET('Hygiene Data'!$I$11,0,10*ROW('Hygiene Data'!I24))="","",OFFSET('Hygiene Data'!$I$11,0,10*ROW('Hygiene Data'!I24)))</f>
        <v/>
      </c>
      <c r="EE30" s="277" t="str">
        <f ca="true">+IF(OFFSET('Hygiene Data'!$I$12,0,10*ROW('Hygiene Data'!I24))="","",OFFSET('Hygiene Data'!$I$12,0,10*ROW('Hygiene Data'!I24)))</f>
        <v/>
      </c>
      <c r="EF30" s="277"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2"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7"/>
      <c r="BS31" s="277" t="str">
        <f ca="true">+IF(OFFSET('Water Data'!$D$27,0,10*ROW('Water Data'!D25))="","",OFFSET('Water Data'!$D$27,0,10*ROW('Water Data'!D25)))</f>
        <v/>
      </c>
      <c r="BT31" s="277" t="str">
        <f ca="true">+IF(OFFSET('Water Data'!$D$28,0,10*ROW('Water Data'!D25))="","",OFFSET('Water Data'!$D$28,0,10*ROW('Water Data'!D25)))</f>
        <v/>
      </c>
      <c r="BU31" s="277" t="str">
        <f ca="true">+IF(OFFSET('Water Data'!$D$29,0,10*ROW('Water Data'!D25))="","",OFFSET('Water Data'!$D$29,0,10*ROW('Water Data'!D25)))</f>
        <v/>
      </c>
      <c r="BV31" s="277" t="str">
        <f ca="true">+IF(OFFSET('Water Data'!$E$27,0,10*ROW('Water Data'!E25))="","",OFFSET('Water Data'!$E$27,0,10*ROW('Water Data'!E25)))</f>
        <v/>
      </c>
      <c r="BW31" s="277" t="str">
        <f ca="true">+IF(OFFSET('Water Data'!$E$28,0,10*ROW('Water Data'!E25))="","",OFFSET('Water Data'!$E$28,0,10*ROW('Water Data'!E25)))</f>
        <v/>
      </c>
      <c r="BX31" s="277" t="str">
        <f ca="true">+IF(OFFSET('Water Data'!$E$29,0,10*ROW('Water Data'!E25))="","",OFFSET('Water Data'!$E$29,0,10*ROW('Water Data'!E25)))</f>
        <v/>
      </c>
      <c r="BY31" s="277" t="str">
        <f ca="true">+IF(OFFSET('Water Data'!$F$27,0,10*ROW('Water Data'!F25))="","",OFFSET('Water Data'!$F$27,0,10*ROW('Water Data'!F25)))</f>
        <v/>
      </c>
      <c r="BZ31" s="277" t="str">
        <f ca="true">+IF(OFFSET('Water Data'!$F$28,0,10*ROW('Water Data'!F25))="","",OFFSET('Water Data'!$F$28,0,10*ROW('Water Data'!F25)))</f>
        <v/>
      </c>
      <c r="CA31" s="277" t="str">
        <f ca="true">+IF(OFFSET('Water Data'!$F$29,0,10*ROW('Water Data'!F25))="","",OFFSET('Water Data'!$F$29,0,10*ROW('Water Data'!F25)))</f>
        <v/>
      </c>
      <c r="CB31" s="277" t="str">
        <f ca="true">+IF(OFFSET('Water Data'!$G$27,0,10*ROW('Water Data'!G25))="","",OFFSET('Water Data'!$G$27,0,10*ROW('Water Data'!G25)))</f>
        <v/>
      </c>
      <c r="CC31" s="277" t="str">
        <f ca="true">+IF(OFFSET('Water Data'!$G$28,0,10*ROW('Water Data'!G25))="","",OFFSET('Water Data'!$G$28,0,10*ROW('Water Data'!G25)))</f>
        <v/>
      </c>
      <c r="CD31" s="277" t="str">
        <f ca="true">+IF(OFFSET('Water Data'!$G$29,0,10*ROW('Water Data'!G25))="","",OFFSET('Water Data'!$G$29,0,10*ROW('Water Data'!G25)))</f>
        <v/>
      </c>
      <c r="CE31" s="277" t="str">
        <f ca="true">+IF(OFFSET('Water Data'!$H$27,0,10*ROW('Water Data'!H25))="","",OFFSET('Water Data'!$H$27,0,10*ROW('Water Data'!H25)))</f>
        <v/>
      </c>
      <c r="CF31" s="277" t="str">
        <f ca="true">+IF(OFFSET('Water Data'!$H$28,0,10*ROW('Water Data'!H25))="","",OFFSET('Water Data'!$H$28,0,10*ROW('Water Data'!H25)))</f>
        <v/>
      </c>
      <c r="CG31" s="277" t="str">
        <f ca="true">+IF(OFFSET('Water Data'!$H$29,0,10*ROW('Water Data'!H25))="","",OFFSET('Water Data'!$H$29,0,10*ROW('Water Data'!H25)))</f>
        <v/>
      </c>
      <c r="CH31" s="277" t="str">
        <f ca="true">+IF(OFFSET('Water Data'!$I$27,0,10*ROW('Water Data'!I25))="","",OFFSET('Water Data'!$I$27,0,10*ROW('Water Data'!I25)))</f>
        <v/>
      </c>
      <c r="CI31" s="277" t="str">
        <f ca="true">+IF(OFFSET('Water Data'!$I$28,0,10*ROW('Water Data'!I25))="","",OFFSET('Water Data'!$I$28,0,10*ROW('Water Data'!I25)))</f>
        <v/>
      </c>
      <c r="CJ31" s="277" t="str">
        <f ca="true">+IF(OFFSET('Water Data'!$I$29,0,10*ROW('Water Data'!I25))="","",OFFSET('Water Data'!$I$29,0,10*ROW('Water Data'!I25)))</f>
        <v/>
      </c>
      <c r="CK31" s="277" t="str">
        <f ca="true">+IF(OFFSET('Sanitation Data'!$D$28,0,10*ROW('Sanitation Data'!D25))="","",OFFSET('Sanitation Data'!$D$28,0,10*ROW('Sanitation Data'!D25)))</f>
        <v/>
      </c>
      <c r="CL31" s="277" t="str">
        <f ca="true">+IF(OFFSET('Sanitation Data'!$D$29,0,10*ROW('Sanitation Data'!D25))="","",OFFSET('Sanitation Data'!$D$29,0,10*ROW('Sanitation Data'!D25)))</f>
        <v/>
      </c>
      <c r="CM31" s="277" t="str">
        <f ca="true">+IF(OFFSET('Sanitation Data'!$D$30,0,10*ROW('Sanitation Data'!D25))="","",OFFSET('Sanitation Data'!$D$30,0,10*ROW('Sanitation Data'!D25)))</f>
        <v/>
      </c>
      <c r="CN31" s="277" t="str">
        <f ca="true">+IF(OFFSET('Sanitation Data'!$D$31,0,10*ROW('Sanitation Data'!D25))="","",OFFSET('Sanitation Data'!$D$31,0,10*ROW('Sanitation Data'!D25)))</f>
        <v/>
      </c>
      <c r="CO31" s="277" t="str">
        <f ca="true">+IF(OFFSET('Sanitation Data'!$D$32,0,10*ROW('Sanitation Data'!D25))="","",OFFSET('Sanitation Data'!$D$32,0,10*ROW('Sanitation Data'!D25)))</f>
        <v/>
      </c>
      <c r="CP31" s="277" t="str">
        <f ca="true">+IF(OFFSET('Sanitation Data'!$E$28,0,10*ROW('Sanitation Data'!E25))="","",OFFSET('Sanitation Data'!$E$28,0,10*ROW('Sanitation Data'!E25)))</f>
        <v/>
      </c>
      <c r="CQ31" s="277" t="str">
        <f ca="true">+IF(OFFSET('Sanitation Data'!$E$29,0,10*ROW('Sanitation Data'!E25))="","",OFFSET('Sanitation Data'!$E$29,0,10*ROW('Sanitation Data'!E25)))</f>
        <v/>
      </c>
      <c r="CR31" s="277" t="str">
        <f ca="true">+IF(OFFSET('Sanitation Data'!$E$30,0,10*ROW('Sanitation Data'!E25))="","",OFFSET('Sanitation Data'!$E$30,0,10*ROW('Sanitation Data'!E25)))</f>
        <v/>
      </c>
      <c r="CS31" s="277" t="str">
        <f ca="true">+IF(OFFSET('Sanitation Data'!$E$31,0,10*ROW('Sanitation Data'!E25))="","",OFFSET('Sanitation Data'!$E$31,0,10*ROW('Sanitation Data'!E25)))</f>
        <v/>
      </c>
      <c r="CT31" s="277" t="str">
        <f ca="true">+IF(OFFSET('Sanitation Data'!$E$32,0,10*ROW('Sanitation Data'!E25))="","",OFFSET('Sanitation Data'!$E$32,0,10*ROW('Sanitation Data'!E25)))</f>
        <v/>
      </c>
      <c r="CU31" s="277" t="str">
        <f ca="true">+IF(OFFSET('Sanitation Data'!$F$28,0,10*ROW('Sanitation Data'!F25))="","",OFFSET('Sanitation Data'!$F$28,0,10*ROW('Sanitation Data'!F25)))</f>
        <v/>
      </c>
      <c r="CV31" s="277" t="str">
        <f ca="true">+IF(OFFSET('Sanitation Data'!$F$29,0,10*ROW('Sanitation Data'!F25))="","",OFFSET('Sanitation Data'!$F$29,0,10*ROW('Sanitation Data'!F25)))</f>
        <v/>
      </c>
      <c r="CW31" s="277" t="str">
        <f ca="true">+IF(OFFSET('Sanitation Data'!$F$30,0,10*ROW('Sanitation Data'!F25))="","",OFFSET('Sanitation Data'!$F$30,0,10*ROW('Sanitation Data'!F25)))</f>
        <v/>
      </c>
      <c r="CX31" s="277" t="str">
        <f ca="true">+IF(OFFSET('Sanitation Data'!$F$31,0,10*ROW('Sanitation Data'!F25))="","",OFFSET('Sanitation Data'!$F$31,0,10*ROW('Sanitation Data'!F25)))</f>
        <v/>
      </c>
      <c r="CY31" s="277" t="str">
        <f ca="true">+IF(OFFSET('Sanitation Data'!$F$32,0,10*ROW('Sanitation Data'!F25))="","",OFFSET('Sanitation Data'!$F$32,0,10*ROW('Sanitation Data'!F25)))</f>
        <v/>
      </c>
      <c r="CZ31" s="277" t="str">
        <f ca="true">+IF(OFFSET('Sanitation Data'!$G$28,0,10*ROW('Sanitation Data'!G25))="","",OFFSET('Sanitation Data'!$G$28,0,10*ROW('Sanitation Data'!G25)))</f>
        <v/>
      </c>
      <c r="DA31" s="277" t="str">
        <f ca="true">+IF(OFFSET('Sanitation Data'!$G$29,0,10*ROW('Sanitation Data'!G25))="","",OFFSET('Sanitation Data'!$G$29,0,10*ROW('Sanitation Data'!G25)))</f>
        <v/>
      </c>
      <c r="DB31" s="277" t="str">
        <f ca="true">+IF(OFFSET('Sanitation Data'!$G$30,0,10*ROW('Sanitation Data'!G25))="","",OFFSET('Sanitation Data'!$G$30,0,10*ROW('Sanitation Data'!G25)))</f>
        <v/>
      </c>
      <c r="DC31" s="277" t="str">
        <f ca="true">+IF(OFFSET('Sanitation Data'!$G$31,0,10*ROW('Sanitation Data'!G25))="","",OFFSET('Sanitation Data'!$G$31,0,10*ROW('Sanitation Data'!G25)))</f>
        <v/>
      </c>
      <c r="DD31" s="277" t="str">
        <f ca="true">+IF(OFFSET('Sanitation Data'!$G$32,0,10*ROW('Sanitation Data'!G25))="","",OFFSET('Sanitation Data'!$G$32,0,10*ROW('Sanitation Data'!G25)))</f>
        <v/>
      </c>
      <c r="DE31" s="277" t="str">
        <f ca="true">+IF(OFFSET('Sanitation Data'!$H$28,0,10*ROW('Sanitation Data'!H25))="","",OFFSET('Sanitation Data'!$H$28,0,10*ROW('Sanitation Data'!H25)))</f>
        <v/>
      </c>
      <c r="DF31" s="277" t="str">
        <f ca="true">+IF(OFFSET('Sanitation Data'!$H$29,0,10*ROW('Sanitation Data'!H25))="","",OFFSET('Sanitation Data'!$H$29,0,10*ROW('Sanitation Data'!H25)))</f>
        <v/>
      </c>
      <c r="DG31" s="277" t="str">
        <f ca="true">+IF(OFFSET('Sanitation Data'!$H$30,0,10*ROW('Sanitation Data'!H25))="","",OFFSET('Sanitation Data'!$H$30,0,10*ROW('Sanitation Data'!H25)))</f>
        <v/>
      </c>
      <c r="DH31" s="277" t="str">
        <f ca="true">+IF(OFFSET('Sanitation Data'!$H$31,0,10*ROW('Sanitation Data'!H25))="","",OFFSET('Sanitation Data'!$H$31,0,10*ROW('Sanitation Data'!H25)))</f>
        <v/>
      </c>
      <c r="DI31" s="277" t="str">
        <f ca="true">+IF(OFFSET('Sanitation Data'!$H$32,0,10*ROW('Sanitation Data'!H25))="","",OFFSET('Sanitation Data'!$H$32,0,10*ROW('Sanitation Data'!H25)))</f>
        <v/>
      </c>
      <c r="DJ31" s="277" t="str">
        <f ca="true">+IF(OFFSET('Sanitation Data'!$I$28,0,10*ROW('Sanitation Data'!I25))="","",OFFSET('Sanitation Data'!$I$28,0,10*ROW('Sanitation Data'!I25)))</f>
        <v/>
      </c>
      <c r="DK31" s="277" t="str">
        <f ca="true">+IF(OFFSET('Sanitation Data'!$I$29,0,10*ROW('Sanitation Data'!I25))="","",OFFSET('Sanitation Data'!$I$29,0,10*ROW('Sanitation Data'!I25)))</f>
        <v/>
      </c>
      <c r="DL31" s="277" t="str">
        <f ca="true">+IF(OFFSET('Sanitation Data'!$I$30,0,10*ROW('Sanitation Data'!I25))="","",OFFSET('Sanitation Data'!$I$30,0,10*ROW('Sanitation Data'!I25)))</f>
        <v/>
      </c>
      <c r="DM31" s="277" t="str">
        <f ca="true">+IF(OFFSET('Sanitation Data'!$I$31,0,10*ROW('Sanitation Data'!I25))="","",OFFSET('Sanitation Data'!$I$31,0,10*ROW('Sanitation Data'!I25)))</f>
        <v/>
      </c>
      <c r="DN31" s="277" t="str">
        <f ca="true">+IF(OFFSET('Sanitation Data'!$I$32,0,10*ROW('Sanitation Data'!I25))="","",OFFSET('Sanitation Data'!$I$32,0,10*ROW('Sanitation Data'!I25)))</f>
        <v/>
      </c>
      <c r="DO31" s="277" t="str">
        <f ca="true">+IF(OFFSET('Hygiene Data'!$D$11,0,10*ROW('Hygiene Data'!D25))="","",OFFSET('Hygiene Data'!$D$11,0,10*ROW('Hygiene Data'!D25)))</f>
        <v/>
      </c>
      <c r="DP31" s="277" t="str">
        <f ca="true">+IF(OFFSET('Hygiene Data'!$D$12,0,10*ROW('Hygiene Data'!D25))="","",OFFSET('Hygiene Data'!$D$12,0,10*ROW('Hygiene Data'!D25)))</f>
        <v/>
      </c>
      <c r="DQ31" s="277" t="str">
        <f ca="true">+IF(OFFSET('Hygiene Data'!$D$13,0,10*ROW('Hygiene Data'!D25))="","",OFFSET('Hygiene Data'!$D$13,0,10*ROW('Hygiene Data'!D25)))</f>
        <v/>
      </c>
      <c r="DR31" s="277" t="str">
        <f ca="true">+IF(OFFSET('Hygiene Data'!$E$11,0,10*ROW('Hygiene Data'!E25))="","",OFFSET('Hygiene Data'!$E$11,0,10*ROW('Hygiene Data'!E25)))</f>
        <v/>
      </c>
      <c r="DS31" s="277" t="str">
        <f ca="true">+IF(OFFSET('Hygiene Data'!$E$12,0,10*ROW('Hygiene Data'!E25))="","",OFFSET('Hygiene Data'!$E$12,0,10*ROW('Hygiene Data'!E25)))</f>
        <v/>
      </c>
      <c r="DT31" s="277" t="str">
        <f ca="true">+IF(OFFSET('Hygiene Data'!$E$13,0,10*ROW('Hygiene Data'!E25))="","",OFFSET('Hygiene Data'!$E$13,0,10*ROW('Hygiene Data'!E25)))</f>
        <v/>
      </c>
      <c r="DU31" s="277" t="str">
        <f ca="true">+IF(OFFSET('Hygiene Data'!$F$11,0,10*ROW('Hygiene Data'!F25))="","",OFFSET('Hygiene Data'!$F$11,0,10*ROW('Hygiene Data'!F25)))</f>
        <v/>
      </c>
      <c r="DV31" s="277" t="str">
        <f ca="true">+IF(OFFSET('Hygiene Data'!$F$12,0,10*ROW('Hygiene Data'!F25))="","",OFFSET('Hygiene Data'!$F$12,0,10*ROW('Hygiene Data'!F25)))</f>
        <v/>
      </c>
      <c r="DW31" s="277" t="str">
        <f ca="true">+IF(OFFSET('Hygiene Data'!$F$13,0,10*ROW('Hygiene Data'!F25))="","",OFFSET('Hygiene Data'!$F$13,0,10*ROW('Hygiene Data'!F25)))</f>
        <v/>
      </c>
      <c r="DX31" s="277" t="str">
        <f ca="true">+IF(OFFSET('Hygiene Data'!$G$11,0,10*ROW('Hygiene Data'!G25))="","",OFFSET('Hygiene Data'!$G$11,0,10*ROW('Hygiene Data'!G25)))</f>
        <v/>
      </c>
      <c r="DY31" s="277" t="str">
        <f ca="true">+IF(OFFSET('Hygiene Data'!$G$12,0,10*ROW('Hygiene Data'!G25))="","",OFFSET('Hygiene Data'!$G$12,0,10*ROW('Hygiene Data'!G25)))</f>
        <v/>
      </c>
      <c r="DZ31" s="277" t="str">
        <f ca="true">+IF(OFFSET('Hygiene Data'!$G$13,0,10*ROW('Hygiene Data'!G25))="","",OFFSET('Hygiene Data'!$G$13,0,10*ROW('Hygiene Data'!G25)))</f>
        <v/>
      </c>
      <c r="EA31" s="277" t="str">
        <f ca="true">+IF(OFFSET('Hygiene Data'!$H$11,0,10*ROW('Hygiene Data'!H25))="","",OFFSET('Hygiene Data'!$H$11,0,10*ROW('Hygiene Data'!H25)))</f>
        <v/>
      </c>
      <c r="EB31" s="277" t="str">
        <f ca="true">+IF(OFFSET('Hygiene Data'!$H$12,0,10*ROW('Hygiene Data'!H25))="","",OFFSET('Hygiene Data'!$H$12,0,10*ROW('Hygiene Data'!H25)))</f>
        <v/>
      </c>
      <c r="EC31" s="277" t="str">
        <f ca="true">+IF(OFFSET('Hygiene Data'!$H$13,0,10*ROW('Hygiene Data'!H25))="","",OFFSET('Hygiene Data'!$H$13,0,10*ROW('Hygiene Data'!H25)))</f>
        <v/>
      </c>
      <c r="ED31" s="277" t="str">
        <f ca="true">+IF(OFFSET('Hygiene Data'!$I$11,0,10*ROW('Hygiene Data'!I25))="","",OFFSET('Hygiene Data'!$I$11,0,10*ROW('Hygiene Data'!I25)))</f>
        <v/>
      </c>
      <c r="EE31" s="277" t="str">
        <f ca="true">+IF(OFFSET('Hygiene Data'!$I$12,0,10*ROW('Hygiene Data'!I25))="","",OFFSET('Hygiene Data'!$I$12,0,10*ROW('Hygiene Data'!I25)))</f>
        <v/>
      </c>
      <c r="EF31" s="277"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2"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7"/>
      <c r="BS32" s="277" t="str">
        <f ca="true">+IF(OFFSET('Water Data'!$D$27,0,10*ROW('Water Data'!D26))="","",OFFSET('Water Data'!$D$27,0,10*ROW('Water Data'!D26)))</f>
        <v/>
      </c>
      <c r="BT32" s="277" t="str">
        <f ca="true">+IF(OFFSET('Water Data'!$D$28,0,10*ROW('Water Data'!D26))="","",OFFSET('Water Data'!$D$28,0,10*ROW('Water Data'!D26)))</f>
        <v/>
      </c>
      <c r="BU32" s="277" t="str">
        <f ca="true">+IF(OFFSET('Water Data'!$D$29,0,10*ROW('Water Data'!D26))="","",OFFSET('Water Data'!$D$29,0,10*ROW('Water Data'!D26)))</f>
        <v/>
      </c>
      <c r="BV32" s="277" t="str">
        <f ca="true">+IF(OFFSET('Water Data'!$E$27,0,10*ROW('Water Data'!E26))="","",OFFSET('Water Data'!$E$27,0,10*ROW('Water Data'!E26)))</f>
        <v/>
      </c>
      <c r="BW32" s="277" t="str">
        <f ca="true">+IF(OFFSET('Water Data'!$E$28,0,10*ROW('Water Data'!E26))="","",OFFSET('Water Data'!$E$28,0,10*ROW('Water Data'!E26)))</f>
        <v/>
      </c>
      <c r="BX32" s="277" t="str">
        <f ca="true">+IF(OFFSET('Water Data'!$E$29,0,10*ROW('Water Data'!E26))="","",OFFSET('Water Data'!$E$29,0,10*ROW('Water Data'!E26)))</f>
        <v/>
      </c>
      <c r="BY32" s="277" t="str">
        <f ca="true">+IF(OFFSET('Water Data'!$F$27,0,10*ROW('Water Data'!F26))="","",OFFSET('Water Data'!$F$27,0,10*ROW('Water Data'!F26)))</f>
        <v/>
      </c>
      <c r="BZ32" s="277" t="str">
        <f ca="true">+IF(OFFSET('Water Data'!$F$28,0,10*ROW('Water Data'!F26))="","",OFFSET('Water Data'!$F$28,0,10*ROW('Water Data'!F26)))</f>
        <v/>
      </c>
      <c r="CA32" s="277" t="str">
        <f ca="true">+IF(OFFSET('Water Data'!$F$29,0,10*ROW('Water Data'!F26))="","",OFFSET('Water Data'!$F$29,0,10*ROW('Water Data'!F26)))</f>
        <v/>
      </c>
      <c r="CB32" s="277" t="str">
        <f ca="true">+IF(OFFSET('Water Data'!$G$27,0,10*ROW('Water Data'!G26))="","",OFFSET('Water Data'!$G$27,0,10*ROW('Water Data'!G26)))</f>
        <v/>
      </c>
      <c r="CC32" s="277" t="str">
        <f ca="true">+IF(OFFSET('Water Data'!$G$28,0,10*ROW('Water Data'!G26))="","",OFFSET('Water Data'!$G$28,0,10*ROW('Water Data'!G26)))</f>
        <v/>
      </c>
      <c r="CD32" s="277" t="str">
        <f ca="true">+IF(OFFSET('Water Data'!$G$29,0,10*ROW('Water Data'!G26))="","",OFFSET('Water Data'!$G$29,0,10*ROW('Water Data'!G26)))</f>
        <v/>
      </c>
      <c r="CE32" s="277" t="str">
        <f ca="true">+IF(OFFSET('Water Data'!$H$27,0,10*ROW('Water Data'!H26))="","",OFFSET('Water Data'!$H$27,0,10*ROW('Water Data'!H26)))</f>
        <v/>
      </c>
      <c r="CF32" s="277" t="str">
        <f ca="true">+IF(OFFSET('Water Data'!$H$28,0,10*ROW('Water Data'!H26))="","",OFFSET('Water Data'!$H$28,0,10*ROW('Water Data'!H26)))</f>
        <v/>
      </c>
      <c r="CG32" s="277" t="str">
        <f ca="true">+IF(OFFSET('Water Data'!$H$29,0,10*ROW('Water Data'!H26))="","",OFFSET('Water Data'!$H$29,0,10*ROW('Water Data'!H26)))</f>
        <v/>
      </c>
      <c r="CH32" s="277" t="str">
        <f ca="true">+IF(OFFSET('Water Data'!$I$27,0,10*ROW('Water Data'!I26))="","",OFFSET('Water Data'!$I$27,0,10*ROW('Water Data'!I26)))</f>
        <v/>
      </c>
      <c r="CI32" s="277" t="str">
        <f ca="true">+IF(OFFSET('Water Data'!$I$28,0,10*ROW('Water Data'!I26))="","",OFFSET('Water Data'!$I$28,0,10*ROW('Water Data'!I26)))</f>
        <v/>
      </c>
      <c r="CJ32" s="277" t="str">
        <f ca="true">+IF(OFFSET('Water Data'!$I$29,0,10*ROW('Water Data'!I26))="","",OFFSET('Water Data'!$I$29,0,10*ROW('Water Data'!I26)))</f>
        <v/>
      </c>
      <c r="CK32" s="277" t="str">
        <f ca="true">+IF(OFFSET('Sanitation Data'!$D$28,0,10*ROW('Sanitation Data'!D26))="","",OFFSET('Sanitation Data'!$D$28,0,10*ROW('Sanitation Data'!D26)))</f>
        <v/>
      </c>
      <c r="CL32" s="277" t="str">
        <f ca="true">+IF(OFFSET('Sanitation Data'!$D$29,0,10*ROW('Sanitation Data'!D26))="","",OFFSET('Sanitation Data'!$D$29,0,10*ROW('Sanitation Data'!D26)))</f>
        <v/>
      </c>
      <c r="CM32" s="277" t="str">
        <f ca="true">+IF(OFFSET('Sanitation Data'!$D$30,0,10*ROW('Sanitation Data'!D26))="","",OFFSET('Sanitation Data'!$D$30,0,10*ROW('Sanitation Data'!D26)))</f>
        <v/>
      </c>
      <c r="CN32" s="277" t="str">
        <f ca="true">+IF(OFFSET('Sanitation Data'!$D$31,0,10*ROW('Sanitation Data'!D26))="","",OFFSET('Sanitation Data'!$D$31,0,10*ROW('Sanitation Data'!D26)))</f>
        <v/>
      </c>
      <c r="CO32" s="277" t="str">
        <f ca="true">+IF(OFFSET('Sanitation Data'!$D$32,0,10*ROW('Sanitation Data'!D26))="","",OFFSET('Sanitation Data'!$D$32,0,10*ROW('Sanitation Data'!D26)))</f>
        <v/>
      </c>
      <c r="CP32" s="277" t="str">
        <f ca="true">+IF(OFFSET('Sanitation Data'!$E$28,0,10*ROW('Sanitation Data'!E26))="","",OFFSET('Sanitation Data'!$E$28,0,10*ROW('Sanitation Data'!E26)))</f>
        <v/>
      </c>
      <c r="CQ32" s="277" t="str">
        <f ca="true">+IF(OFFSET('Sanitation Data'!$E$29,0,10*ROW('Sanitation Data'!E26))="","",OFFSET('Sanitation Data'!$E$29,0,10*ROW('Sanitation Data'!E26)))</f>
        <v/>
      </c>
      <c r="CR32" s="277" t="str">
        <f ca="true">+IF(OFFSET('Sanitation Data'!$E$30,0,10*ROW('Sanitation Data'!E26))="","",OFFSET('Sanitation Data'!$E$30,0,10*ROW('Sanitation Data'!E26)))</f>
        <v/>
      </c>
      <c r="CS32" s="277" t="str">
        <f ca="true">+IF(OFFSET('Sanitation Data'!$E$31,0,10*ROW('Sanitation Data'!E26))="","",OFFSET('Sanitation Data'!$E$31,0,10*ROW('Sanitation Data'!E26)))</f>
        <v/>
      </c>
      <c r="CT32" s="277" t="str">
        <f ca="true">+IF(OFFSET('Sanitation Data'!$E$32,0,10*ROW('Sanitation Data'!E26))="","",OFFSET('Sanitation Data'!$E$32,0,10*ROW('Sanitation Data'!E26)))</f>
        <v/>
      </c>
      <c r="CU32" s="277" t="str">
        <f ca="true">+IF(OFFSET('Sanitation Data'!$F$28,0,10*ROW('Sanitation Data'!F26))="","",OFFSET('Sanitation Data'!$F$28,0,10*ROW('Sanitation Data'!F26)))</f>
        <v/>
      </c>
      <c r="CV32" s="277" t="str">
        <f ca="true">+IF(OFFSET('Sanitation Data'!$F$29,0,10*ROW('Sanitation Data'!F26))="","",OFFSET('Sanitation Data'!$F$29,0,10*ROW('Sanitation Data'!F26)))</f>
        <v/>
      </c>
      <c r="CW32" s="277" t="str">
        <f ca="true">+IF(OFFSET('Sanitation Data'!$F$30,0,10*ROW('Sanitation Data'!F26))="","",OFFSET('Sanitation Data'!$F$30,0,10*ROW('Sanitation Data'!F26)))</f>
        <v/>
      </c>
      <c r="CX32" s="277" t="str">
        <f ca="true">+IF(OFFSET('Sanitation Data'!$F$31,0,10*ROW('Sanitation Data'!F26))="","",OFFSET('Sanitation Data'!$F$31,0,10*ROW('Sanitation Data'!F26)))</f>
        <v/>
      </c>
      <c r="CY32" s="277" t="str">
        <f ca="true">+IF(OFFSET('Sanitation Data'!$F$32,0,10*ROW('Sanitation Data'!F26))="","",OFFSET('Sanitation Data'!$F$32,0,10*ROW('Sanitation Data'!F26)))</f>
        <v/>
      </c>
      <c r="CZ32" s="277" t="str">
        <f ca="true">+IF(OFFSET('Sanitation Data'!$G$28,0,10*ROW('Sanitation Data'!G26))="","",OFFSET('Sanitation Data'!$G$28,0,10*ROW('Sanitation Data'!G26)))</f>
        <v/>
      </c>
      <c r="DA32" s="277" t="str">
        <f ca="true">+IF(OFFSET('Sanitation Data'!$G$29,0,10*ROW('Sanitation Data'!G26))="","",OFFSET('Sanitation Data'!$G$29,0,10*ROW('Sanitation Data'!G26)))</f>
        <v/>
      </c>
      <c r="DB32" s="277" t="str">
        <f ca="true">+IF(OFFSET('Sanitation Data'!$G$30,0,10*ROW('Sanitation Data'!G26))="","",OFFSET('Sanitation Data'!$G$30,0,10*ROW('Sanitation Data'!G26)))</f>
        <v/>
      </c>
      <c r="DC32" s="277" t="str">
        <f ca="true">+IF(OFFSET('Sanitation Data'!$G$31,0,10*ROW('Sanitation Data'!G26))="","",OFFSET('Sanitation Data'!$G$31,0,10*ROW('Sanitation Data'!G26)))</f>
        <v/>
      </c>
      <c r="DD32" s="277" t="str">
        <f ca="true">+IF(OFFSET('Sanitation Data'!$G$32,0,10*ROW('Sanitation Data'!G26))="","",OFFSET('Sanitation Data'!$G$32,0,10*ROW('Sanitation Data'!G26)))</f>
        <v/>
      </c>
      <c r="DE32" s="277" t="str">
        <f ca="true">+IF(OFFSET('Sanitation Data'!$H$28,0,10*ROW('Sanitation Data'!H26))="","",OFFSET('Sanitation Data'!$H$28,0,10*ROW('Sanitation Data'!H26)))</f>
        <v/>
      </c>
      <c r="DF32" s="277" t="str">
        <f ca="true">+IF(OFFSET('Sanitation Data'!$H$29,0,10*ROW('Sanitation Data'!H26))="","",OFFSET('Sanitation Data'!$H$29,0,10*ROW('Sanitation Data'!H26)))</f>
        <v/>
      </c>
      <c r="DG32" s="277" t="str">
        <f ca="true">+IF(OFFSET('Sanitation Data'!$H$30,0,10*ROW('Sanitation Data'!H26))="","",OFFSET('Sanitation Data'!$H$30,0,10*ROW('Sanitation Data'!H26)))</f>
        <v/>
      </c>
      <c r="DH32" s="277" t="str">
        <f ca="true">+IF(OFFSET('Sanitation Data'!$H$31,0,10*ROW('Sanitation Data'!H26))="","",OFFSET('Sanitation Data'!$H$31,0,10*ROW('Sanitation Data'!H26)))</f>
        <v/>
      </c>
      <c r="DI32" s="277" t="str">
        <f ca="true">+IF(OFFSET('Sanitation Data'!$H$32,0,10*ROW('Sanitation Data'!H26))="","",OFFSET('Sanitation Data'!$H$32,0,10*ROW('Sanitation Data'!H26)))</f>
        <v/>
      </c>
      <c r="DJ32" s="277" t="str">
        <f ca="true">+IF(OFFSET('Sanitation Data'!$I$28,0,10*ROW('Sanitation Data'!I26))="","",OFFSET('Sanitation Data'!$I$28,0,10*ROW('Sanitation Data'!I26)))</f>
        <v/>
      </c>
      <c r="DK32" s="277" t="str">
        <f ca="true">+IF(OFFSET('Sanitation Data'!$I$29,0,10*ROW('Sanitation Data'!I26))="","",OFFSET('Sanitation Data'!$I$29,0,10*ROW('Sanitation Data'!I26)))</f>
        <v/>
      </c>
      <c r="DL32" s="277" t="str">
        <f ca="true">+IF(OFFSET('Sanitation Data'!$I$30,0,10*ROW('Sanitation Data'!I26))="","",OFFSET('Sanitation Data'!$I$30,0,10*ROW('Sanitation Data'!I26)))</f>
        <v/>
      </c>
      <c r="DM32" s="277" t="str">
        <f ca="true">+IF(OFFSET('Sanitation Data'!$I$31,0,10*ROW('Sanitation Data'!I26))="","",OFFSET('Sanitation Data'!$I$31,0,10*ROW('Sanitation Data'!I26)))</f>
        <v/>
      </c>
      <c r="DN32" s="277" t="str">
        <f ca="true">+IF(OFFSET('Sanitation Data'!$I$32,0,10*ROW('Sanitation Data'!I26))="","",OFFSET('Sanitation Data'!$I$32,0,10*ROW('Sanitation Data'!I26)))</f>
        <v/>
      </c>
      <c r="DO32" s="277" t="str">
        <f ca="true">+IF(OFFSET('Hygiene Data'!$D$11,0,10*ROW('Hygiene Data'!D26))="","",OFFSET('Hygiene Data'!$D$11,0,10*ROW('Hygiene Data'!D26)))</f>
        <v/>
      </c>
      <c r="DP32" s="277" t="str">
        <f ca="true">+IF(OFFSET('Hygiene Data'!$D$12,0,10*ROW('Hygiene Data'!D26))="","",OFFSET('Hygiene Data'!$D$12,0,10*ROW('Hygiene Data'!D26)))</f>
        <v/>
      </c>
      <c r="DQ32" s="277" t="str">
        <f ca="true">+IF(OFFSET('Hygiene Data'!$D$13,0,10*ROW('Hygiene Data'!D26))="","",OFFSET('Hygiene Data'!$D$13,0,10*ROW('Hygiene Data'!D26)))</f>
        <v/>
      </c>
      <c r="DR32" s="277" t="str">
        <f ca="true">+IF(OFFSET('Hygiene Data'!$E$11,0,10*ROW('Hygiene Data'!E26))="","",OFFSET('Hygiene Data'!$E$11,0,10*ROW('Hygiene Data'!E26)))</f>
        <v/>
      </c>
      <c r="DS32" s="277" t="str">
        <f ca="true">+IF(OFFSET('Hygiene Data'!$E$12,0,10*ROW('Hygiene Data'!E26))="","",OFFSET('Hygiene Data'!$E$12,0,10*ROW('Hygiene Data'!E26)))</f>
        <v/>
      </c>
      <c r="DT32" s="277" t="str">
        <f ca="true">+IF(OFFSET('Hygiene Data'!$E$13,0,10*ROW('Hygiene Data'!E26))="","",OFFSET('Hygiene Data'!$E$13,0,10*ROW('Hygiene Data'!E26)))</f>
        <v/>
      </c>
      <c r="DU32" s="277" t="str">
        <f ca="true">+IF(OFFSET('Hygiene Data'!$F$11,0,10*ROW('Hygiene Data'!F26))="","",OFFSET('Hygiene Data'!$F$11,0,10*ROW('Hygiene Data'!F26)))</f>
        <v/>
      </c>
      <c r="DV32" s="277" t="str">
        <f ca="true">+IF(OFFSET('Hygiene Data'!$F$12,0,10*ROW('Hygiene Data'!F26))="","",OFFSET('Hygiene Data'!$F$12,0,10*ROW('Hygiene Data'!F26)))</f>
        <v/>
      </c>
      <c r="DW32" s="277" t="str">
        <f ca="true">+IF(OFFSET('Hygiene Data'!$F$13,0,10*ROW('Hygiene Data'!F26))="","",OFFSET('Hygiene Data'!$F$13,0,10*ROW('Hygiene Data'!F26)))</f>
        <v/>
      </c>
      <c r="DX32" s="277" t="str">
        <f ca="true">+IF(OFFSET('Hygiene Data'!$G$11,0,10*ROW('Hygiene Data'!G26))="","",OFFSET('Hygiene Data'!$G$11,0,10*ROW('Hygiene Data'!G26)))</f>
        <v/>
      </c>
      <c r="DY32" s="277" t="str">
        <f ca="true">+IF(OFFSET('Hygiene Data'!$G$12,0,10*ROW('Hygiene Data'!G26))="","",OFFSET('Hygiene Data'!$G$12,0,10*ROW('Hygiene Data'!G26)))</f>
        <v/>
      </c>
      <c r="DZ32" s="277" t="str">
        <f ca="true">+IF(OFFSET('Hygiene Data'!$G$13,0,10*ROW('Hygiene Data'!G26))="","",OFFSET('Hygiene Data'!$G$13,0,10*ROW('Hygiene Data'!G26)))</f>
        <v/>
      </c>
      <c r="EA32" s="277" t="str">
        <f ca="true">+IF(OFFSET('Hygiene Data'!$H$11,0,10*ROW('Hygiene Data'!H26))="","",OFFSET('Hygiene Data'!$H$11,0,10*ROW('Hygiene Data'!H26)))</f>
        <v/>
      </c>
      <c r="EB32" s="277" t="str">
        <f ca="true">+IF(OFFSET('Hygiene Data'!$H$12,0,10*ROW('Hygiene Data'!H26))="","",OFFSET('Hygiene Data'!$H$12,0,10*ROW('Hygiene Data'!H26)))</f>
        <v/>
      </c>
      <c r="EC32" s="277" t="str">
        <f ca="true">+IF(OFFSET('Hygiene Data'!$H$13,0,10*ROW('Hygiene Data'!H26))="","",OFFSET('Hygiene Data'!$H$13,0,10*ROW('Hygiene Data'!H26)))</f>
        <v/>
      </c>
      <c r="ED32" s="277" t="str">
        <f ca="true">+IF(OFFSET('Hygiene Data'!$I$11,0,10*ROW('Hygiene Data'!I26))="","",OFFSET('Hygiene Data'!$I$11,0,10*ROW('Hygiene Data'!I26)))</f>
        <v/>
      </c>
      <c r="EE32" s="277" t="str">
        <f ca="true">+IF(OFFSET('Hygiene Data'!$I$12,0,10*ROW('Hygiene Data'!I26))="","",OFFSET('Hygiene Data'!$I$12,0,10*ROW('Hygiene Data'!I26)))</f>
        <v/>
      </c>
      <c r="EF32" s="277"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2"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7"/>
      <c r="BS33" s="277" t="str">
        <f ca="true">+IF(OFFSET('Water Data'!$D$27,0,10*ROW('Water Data'!D27))="","",OFFSET('Water Data'!$D$27,0,10*ROW('Water Data'!D27)))</f>
        <v/>
      </c>
      <c r="BT33" s="277" t="str">
        <f ca="true">+IF(OFFSET('Water Data'!$D$28,0,10*ROW('Water Data'!D27))="","",OFFSET('Water Data'!$D$28,0,10*ROW('Water Data'!D27)))</f>
        <v/>
      </c>
      <c r="BU33" s="277" t="str">
        <f ca="true">+IF(OFFSET('Water Data'!$D$29,0,10*ROW('Water Data'!D27))="","",OFFSET('Water Data'!$D$29,0,10*ROW('Water Data'!D27)))</f>
        <v/>
      </c>
      <c r="BV33" s="277" t="str">
        <f ca="true">+IF(OFFSET('Water Data'!$E$27,0,10*ROW('Water Data'!E27))="","",OFFSET('Water Data'!$E$27,0,10*ROW('Water Data'!E27)))</f>
        <v/>
      </c>
      <c r="BW33" s="277" t="str">
        <f ca="true">+IF(OFFSET('Water Data'!$E$28,0,10*ROW('Water Data'!E27))="","",OFFSET('Water Data'!$E$28,0,10*ROW('Water Data'!E27)))</f>
        <v/>
      </c>
      <c r="BX33" s="277" t="str">
        <f ca="true">+IF(OFFSET('Water Data'!$E$29,0,10*ROW('Water Data'!E27))="","",OFFSET('Water Data'!$E$29,0,10*ROW('Water Data'!E27)))</f>
        <v/>
      </c>
      <c r="BY33" s="277" t="str">
        <f ca="true">+IF(OFFSET('Water Data'!$F$27,0,10*ROW('Water Data'!F27))="","",OFFSET('Water Data'!$F$27,0,10*ROW('Water Data'!F27)))</f>
        <v/>
      </c>
      <c r="BZ33" s="277" t="str">
        <f ca="true">+IF(OFFSET('Water Data'!$F$28,0,10*ROW('Water Data'!F27))="","",OFFSET('Water Data'!$F$28,0,10*ROW('Water Data'!F27)))</f>
        <v/>
      </c>
      <c r="CA33" s="277" t="str">
        <f ca="true">+IF(OFFSET('Water Data'!$F$29,0,10*ROW('Water Data'!F27))="","",OFFSET('Water Data'!$F$29,0,10*ROW('Water Data'!F27)))</f>
        <v/>
      </c>
      <c r="CB33" s="277" t="str">
        <f ca="true">+IF(OFFSET('Water Data'!$G$27,0,10*ROW('Water Data'!G27))="","",OFFSET('Water Data'!$G$27,0,10*ROW('Water Data'!G27)))</f>
        <v/>
      </c>
      <c r="CC33" s="277" t="str">
        <f ca="true">+IF(OFFSET('Water Data'!$G$28,0,10*ROW('Water Data'!G27))="","",OFFSET('Water Data'!$G$28,0,10*ROW('Water Data'!G27)))</f>
        <v/>
      </c>
      <c r="CD33" s="277" t="str">
        <f ca="true">+IF(OFFSET('Water Data'!$G$29,0,10*ROW('Water Data'!G27))="","",OFFSET('Water Data'!$G$29,0,10*ROW('Water Data'!G27)))</f>
        <v/>
      </c>
      <c r="CE33" s="277" t="str">
        <f ca="true">+IF(OFFSET('Water Data'!$H$27,0,10*ROW('Water Data'!H27))="","",OFFSET('Water Data'!$H$27,0,10*ROW('Water Data'!H27)))</f>
        <v/>
      </c>
      <c r="CF33" s="277" t="str">
        <f ca="true">+IF(OFFSET('Water Data'!$H$28,0,10*ROW('Water Data'!H27))="","",OFFSET('Water Data'!$H$28,0,10*ROW('Water Data'!H27)))</f>
        <v/>
      </c>
      <c r="CG33" s="277" t="str">
        <f ca="true">+IF(OFFSET('Water Data'!$H$29,0,10*ROW('Water Data'!H27))="","",OFFSET('Water Data'!$H$29,0,10*ROW('Water Data'!H27)))</f>
        <v/>
      </c>
      <c r="CH33" s="277" t="str">
        <f ca="true">+IF(OFFSET('Water Data'!$I$27,0,10*ROW('Water Data'!I27))="","",OFFSET('Water Data'!$I$27,0,10*ROW('Water Data'!I27)))</f>
        <v/>
      </c>
      <c r="CI33" s="277" t="str">
        <f ca="true">+IF(OFFSET('Water Data'!$I$28,0,10*ROW('Water Data'!I27))="","",OFFSET('Water Data'!$I$28,0,10*ROW('Water Data'!I27)))</f>
        <v/>
      </c>
      <c r="CJ33" s="277" t="str">
        <f ca="true">+IF(OFFSET('Water Data'!$I$29,0,10*ROW('Water Data'!I27))="","",OFFSET('Water Data'!$I$29,0,10*ROW('Water Data'!I27)))</f>
        <v/>
      </c>
      <c r="CK33" s="277" t="str">
        <f ca="true">+IF(OFFSET('Sanitation Data'!$D$28,0,10*ROW('Sanitation Data'!D27))="","",OFFSET('Sanitation Data'!$D$28,0,10*ROW('Sanitation Data'!D27)))</f>
        <v/>
      </c>
      <c r="CL33" s="277" t="str">
        <f ca="true">+IF(OFFSET('Sanitation Data'!$D$29,0,10*ROW('Sanitation Data'!D27))="","",OFFSET('Sanitation Data'!$D$29,0,10*ROW('Sanitation Data'!D27)))</f>
        <v/>
      </c>
      <c r="CM33" s="277" t="str">
        <f ca="true">+IF(OFFSET('Sanitation Data'!$D$30,0,10*ROW('Sanitation Data'!D27))="","",OFFSET('Sanitation Data'!$D$30,0,10*ROW('Sanitation Data'!D27)))</f>
        <v/>
      </c>
      <c r="CN33" s="277" t="str">
        <f ca="true">+IF(OFFSET('Sanitation Data'!$D$31,0,10*ROW('Sanitation Data'!D27))="","",OFFSET('Sanitation Data'!$D$31,0,10*ROW('Sanitation Data'!D27)))</f>
        <v/>
      </c>
      <c r="CO33" s="277" t="str">
        <f ca="true">+IF(OFFSET('Sanitation Data'!$D$32,0,10*ROW('Sanitation Data'!D27))="","",OFFSET('Sanitation Data'!$D$32,0,10*ROW('Sanitation Data'!D27)))</f>
        <v/>
      </c>
      <c r="CP33" s="277" t="str">
        <f ca="true">+IF(OFFSET('Sanitation Data'!$E$28,0,10*ROW('Sanitation Data'!E27))="","",OFFSET('Sanitation Data'!$E$28,0,10*ROW('Sanitation Data'!E27)))</f>
        <v/>
      </c>
      <c r="CQ33" s="277" t="str">
        <f ca="true">+IF(OFFSET('Sanitation Data'!$E$29,0,10*ROW('Sanitation Data'!E27))="","",OFFSET('Sanitation Data'!$E$29,0,10*ROW('Sanitation Data'!E27)))</f>
        <v/>
      </c>
      <c r="CR33" s="277" t="str">
        <f ca="true">+IF(OFFSET('Sanitation Data'!$E$30,0,10*ROW('Sanitation Data'!E27))="","",OFFSET('Sanitation Data'!$E$30,0,10*ROW('Sanitation Data'!E27)))</f>
        <v/>
      </c>
      <c r="CS33" s="277" t="str">
        <f ca="true">+IF(OFFSET('Sanitation Data'!$E$31,0,10*ROW('Sanitation Data'!E27))="","",OFFSET('Sanitation Data'!$E$31,0,10*ROW('Sanitation Data'!E27)))</f>
        <v/>
      </c>
      <c r="CT33" s="277" t="str">
        <f ca="true">+IF(OFFSET('Sanitation Data'!$E$32,0,10*ROW('Sanitation Data'!E27))="","",OFFSET('Sanitation Data'!$E$32,0,10*ROW('Sanitation Data'!E27)))</f>
        <v/>
      </c>
      <c r="CU33" s="277" t="str">
        <f ca="true">+IF(OFFSET('Sanitation Data'!$F$28,0,10*ROW('Sanitation Data'!F27))="","",OFFSET('Sanitation Data'!$F$28,0,10*ROW('Sanitation Data'!F27)))</f>
        <v/>
      </c>
      <c r="CV33" s="277" t="str">
        <f ca="true">+IF(OFFSET('Sanitation Data'!$F$29,0,10*ROW('Sanitation Data'!F27))="","",OFFSET('Sanitation Data'!$F$29,0,10*ROW('Sanitation Data'!F27)))</f>
        <v/>
      </c>
      <c r="CW33" s="277" t="str">
        <f ca="true">+IF(OFFSET('Sanitation Data'!$F$30,0,10*ROW('Sanitation Data'!F27))="","",OFFSET('Sanitation Data'!$F$30,0,10*ROW('Sanitation Data'!F27)))</f>
        <v/>
      </c>
      <c r="CX33" s="277" t="str">
        <f ca="true">+IF(OFFSET('Sanitation Data'!$F$31,0,10*ROW('Sanitation Data'!F27))="","",OFFSET('Sanitation Data'!$F$31,0,10*ROW('Sanitation Data'!F27)))</f>
        <v/>
      </c>
      <c r="CY33" s="277" t="str">
        <f ca="true">+IF(OFFSET('Sanitation Data'!$F$32,0,10*ROW('Sanitation Data'!F27))="","",OFFSET('Sanitation Data'!$F$32,0,10*ROW('Sanitation Data'!F27)))</f>
        <v/>
      </c>
      <c r="CZ33" s="277" t="str">
        <f ca="true">+IF(OFFSET('Sanitation Data'!$G$28,0,10*ROW('Sanitation Data'!G27))="","",OFFSET('Sanitation Data'!$G$28,0,10*ROW('Sanitation Data'!G27)))</f>
        <v/>
      </c>
      <c r="DA33" s="277" t="str">
        <f ca="true">+IF(OFFSET('Sanitation Data'!$G$29,0,10*ROW('Sanitation Data'!G27))="","",OFFSET('Sanitation Data'!$G$29,0,10*ROW('Sanitation Data'!G27)))</f>
        <v/>
      </c>
      <c r="DB33" s="277" t="str">
        <f ca="true">+IF(OFFSET('Sanitation Data'!$G$30,0,10*ROW('Sanitation Data'!G27))="","",OFFSET('Sanitation Data'!$G$30,0,10*ROW('Sanitation Data'!G27)))</f>
        <v/>
      </c>
      <c r="DC33" s="277" t="str">
        <f ca="true">+IF(OFFSET('Sanitation Data'!$G$31,0,10*ROW('Sanitation Data'!G27))="","",OFFSET('Sanitation Data'!$G$31,0,10*ROW('Sanitation Data'!G27)))</f>
        <v/>
      </c>
      <c r="DD33" s="277" t="str">
        <f ca="true">+IF(OFFSET('Sanitation Data'!$G$32,0,10*ROW('Sanitation Data'!G27))="","",OFFSET('Sanitation Data'!$G$32,0,10*ROW('Sanitation Data'!G27)))</f>
        <v/>
      </c>
      <c r="DE33" s="277" t="str">
        <f ca="true">+IF(OFFSET('Sanitation Data'!$H$28,0,10*ROW('Sanitation Data'!H27))="","",OFFSET('Sanitation Data'!$H$28,0,10*ROW('Sanitation Data'!H27)))</f>
        <v/>
      </c>
      <c r="DF33" s="277" t="str">
        <f ca="true">+IF(OFFSET('Sanitation Data'!$H$29,0,10*ROW('Sanitation Data'!H27))="","",OFFSET('Sanitation Data'!$H$29,0,10*ROW('Sanitation Data'!H27)))</f>
        <v/>
      </c>
      <c r="DG33" s="277" t="str">
        <f ca="true">+IF(OFFSET('Sanitation Data'!$H$30,0,10*ROW('Sanitation Data'!H27))="","",OFFSET('Sanitation Data'!$H$30,0,10*ROW('Sanitation Data'!H27)))</f>
        <v/>
      </c>
      <c r="DH33" s="277" t="str">
        <f ca="true">+IF(OFFSET('Sanitation Data'!$H$31,0,10*ROW('Sanitation Data'!H27))="","",OFFSET('Sanitation Data'!$H$31,0,10*ROW('Sanitation Data'!H27)))</f>
        <v/>
      </c>
      <c r="DI33" s="277" t="str">
        <f ca="true">+IF(OFFSET('Sanitation Data'!$H$32,0,10*ROW('Sanitation Data'!H27))="","",OFFSET('Sanitation Data'!$H$32,0,10*ROW('Sanitation Data'!H27)))</f>
        <v/>
      </c>
      <c r="DJ33" s="277" t="str">
        <f ca="true">+IF(OFFSET('Sanitation Data'!$I$28,0,10*ROW('Sanitation Data'!I27))="","",OFFSET('Sanitation Data'!$I$28,0,10*ROW('Sanitation Data'!I27)))</f>
        <v/>
      </c>
      <c r="DK33" s="277" t="str">
        <f ca="true">+IF(OFFSET('Sanitation Data'!$I$29,0,10*ROW('Sanitation Data'!I27))="","",OFFSET('Sanitation Data'!$I$29,0,10*ROW('Sanitation Data'!I27)))</f>
        <v/>
      </c>
      <c r="DL33" s="277" t="str">
        <f ca="true">+IF(OFFSET('Sanitation Data'!$I$30,0,10*ROW('Sanitation Data'!I27))="","",OFFSET('Sanitation Data'!$I$30,0,10*ROW('Sanitation Data'!I27)))</f>
        <v/>
      </c>
      <c r="DM33" s="277" t="str">
        <f ca="true">+IF(OFFSET('Sanitation Data'!$I$31,0,10*ROW('Sanitation Data'!I27))="","",OFFSET('Sanitation Data'!$I$31,0,10*ROW('Sanitation Data'!I27)))</f>
        <v/>
      </c>
      <c r="DN33" s="277" t="str">
        <f ca="true">+IF(OFFSET('Sanitation Data'!$I$32,0,10*ROW('Sanitation Data'!I27))="","",OFFSET('Sanitation Data'!$I$32,0,10*ROW('Sanitation Data'!I27)))</f>
        <v/>
      </c>
      <c r="DO33" s="277" t="str">
        <f ca="true">+IF(OFFSET('Hygiene Data'!$D$11,0,10*ROW('Hygiene Data'!D27))="","",OFFSET('Hygiene Data'!$D$11,0,10*ROW('Hygiene Data'!D27)))</f>
        <v/>
      </c>
      <c r="DP33" s="277" t="str">
        <f ca="true">+IF(OFFSET('Hygiene Data'!$D$12,0,10*ROW('Hygiene Data'!D27))="","",OFFSET('Hygiene Data'!$D$12,0,10*ROW('Hygiene Data'!D27)))</f>
        <v/>
      </c>
      <c r="DQ33" s="277" t="str">
        <f ca="true">+IF(OFFSET('Hygiene Data'!$D$13,0,10*ROW('Hygiene Data'!D27))="","",OFFSET('Hygiene Data'!$D$13,0,10*ROW('Hygiene Data'!D27)))</f>
        <v/>
      </c>
      <c r="DR33" s="277" t="str">
        <f ca="true">+IF(OFFSET('Hygiene Data'!$E$11,0,10*ROW('Hygiene Data'!E27))="","",OFFSET('Hygiene Data'!$E$11,0,10*ROW('Hygiene Data'!E27)))</f>
        <v/>
      </c>
      <c r="DS33" s="277" t="str">
        <f ca="true">+IF(OFFSET('Hygiene Data'!$E$12,0,10*ROW('Hygiene Data'!E27))="","",OFFSET('Hygiene Data'!$E$12,0,10*ROW('Hygiene Data'!E27)))</f>
        <v/>
      </c>
      <c r="DT33" s="277" t="str">
        <f ca="true">+IF(OFFSET('Hygiene Data'!$E$13,0,10*ROW('Hygiene Data'!E27))="","",OFFSET('Hygiene Data'!$E$13,0,10*ROW('Hygiene Data'!E27)))</f>
        <v/>
      </c>
      <c r="DU33" s="277" t="str">
        <f ca="true">+IF(OFFSET('Hygiene Data'!$F$11,0,10*ROW('Hygiene Data'!F27))="","",OFFSET('Hygiene Data'!$F$11,0,10*ROW('Hygiene Data'!F27)))</f>
        <v/>
      </c>
      <c r="DV33" s="277" t="str">
        <f ca="true">+IF(OFFSET('Hygiene Data'!$F$12,0,10*ROW('Hygiene Data'!F27))="","",OFFSET('Hygiene Data'!$F$12,0,10*ROW('Hygiene Data'!F27)))</f>
        <v/>
      </c>
      <c r="DW33" s="277" t="str">
        <f ca="true">+IF(OFFSET('Hygiene Data'!$F$13,0,10*ROW('Hygiene Data'!F27))="","",OFFSET('Hygiene Data'!$F$13,0,10*ROW('Hygiene Data'!F27)))</f>
        <v/>
      </c>
      <c r="DX33" s="277" t="str">
        <f ca="true">+IF(OFFSET('Hygiene Data'!$G$11,0,10*ROW('Hygiene Data'!G27))="","",OFFSET('Hygiene Data'!$G$11,0,10*ROW('Hygiene Data'!G27)))</f>
        <v/>
      </c>
      <c r="DY33" s="277" t="str">
        <f ca="true">+IF(OFFSET('Hygiene Data'!$G$12,0,10*ROW('Hygiene Data'!G27))="","",OFFSET('Hygiene Data'!$G$12,0,10*ROW('Hygiene Data'!G27)))</f>
        <v/>
      </c>
      <c r="DZ33" s="277" t="str">
        <f ca="true">+IF(OFFSET('Hygiene Data'!$G$13,0,10*ROW('Hygiene Data'!G27))="","",OFFSET('Hygiene Data'!$G$13,0,10*ROW('Hygiene Data'!G27)))</f>
        <v/>
      </c>
      <c r="EA33" s="277" t="str">
        <f ca="true">+IF(OFFSET('Hygiene Data'!$H$11,0,10*ROW('Hygiene Data'!H27))="","",OFFSET('Hygiene Data'!$H$11,0,10*ROW('Hygiene Data'!H27)))</f>
        <v/>
      </c>
      <c r="EB33" s="277" t="str">
        <f ca="true">+IF(OFFSET('Hygiene Data'!$H$12,0,10*ROW('Hygiene Data'!H27))="","",OFFSET('Hygiene Data'!$H$12,0,10*ROW('Hygiene Data'!H27)))</f>
        <v/>
      </c>
      <c r="EC33" s="277" t="str">
        <f ca="true">+IF(OFFSET('Hygiene Data'!$H$13,0,10*ROW('Hygiene Data'!H27))="","",OFFSET('Hygiene Data'!$H$13,0,10*ROW('Hygiene Data'!H27)))</f>
        <v/>
      </c>
      <c r="ED33" s="277" t="str">
        <f ca="true">+IF(OFFSET('Hygiene Data'!$I$11,0,10*ROW('Hygiene Data'!I27))="","",OFFSET('Hygiene Data'!$I$11,0,10*ROW('Hygiene Data'!I27)))</f>
        <v/>
      </c>
      <c r="EE33" s="277" t="str">
        <f ca="true">+IF(OFFSET('Hygiene Data'!$I$12,0,10*ROW('Hygiene Data'!I27))="","",OFFSET('Hygiene Data'!$I$12,0,10*ROW('Hygiene Data'!I27)))</f>
        <v/>
      </c>
      <c r="EF33" s="277"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2"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7"/>
      <c r="BS34" s="277" t="str">
        <f ca="true">+IF(OFFSET('Water Data'!$D$27,0,10*ROW('Water Data'!D28))="","",OFFSET('Water Data'!$D$27,0,10*ROW('Water Data'!D28)))</f>
        <v/>
      </c>
      <c r="BT34" s="277" t="str">
        <f ca="true">+IF(OFFSET('Water Data'!$D$28,0,10*ROW('Water Data'!D28))="","",OFFSET('Water Data'!$D$28,0,10*ROW('Water Data'!D28)))</f>
        <v/>
      </c>
      <c r="BU34" s="277" t="str">
        <f ca="true">+IF(OFFSET('Water Data'!$D$29,0,10*ROW('Water Data'!D28))="","",OFFSET('Water Data'!$D$29,0,10*ROW('Water Data'!D28)))</f>
        <v/>
      </c>
      <c r="BV34" s="277" t="str">
        <f ca="true">+IF(OFFSET('Water Data'!$E$27,0,10*ROW('Water Data'!E28))="","",OFFSET('Water Data'!$E$27,0,10*ROW('Water Data'!E28)))</f>
        <v/>
      </c>
      <c r="BW34" s="277" t="str">
        <f ca="true">+IF(OFFSET('Water Data'!$E$28,0,10*ROW('Water Data'!E28))="","",OFFSET('Water Data'!$E$28,0,10*ROW('Water Data'!E28)))</f>
        <v/>
      </c>
      <c r="BX34" s="277" t="str">
        <f ca="true">+IF(OFFSET('Water Data'!$E$29,0,10*ROW('Water Data'!E28))="","",OFFSET('Water Data'!$E$29,0,10*ROW('Water Data'!E28)))</f>
        <v/>
      </c>
      <c r="BY34" s="277" t="str">
        <f ca="true">+IF(OFFSET('Water Data'!$F$27,0,10*ROW('Water Data'!F28))="","",OFFSET('Water Data'!$F$27,0,10*ROW('Water Data'!F28)))</f>
        <v/>
      </c>
      <c r="BZ34" s="277" t="str">
        <f ca="true">+IF(OFFSET('Water Data'!$F$28,0,10*ROW('Water Data'!F28))="","",OFFSET('Water Data'!$F$28,0,10*ROW('Water Data'!F28)))</f>
        <v/>
      </c>
      <c r="CA34" s="277" t="str">
        <f ca="true">+IF(OFFSET('Water Data'!$F$29,0,10*ROW('Water Data'!F28))="","",OFFSET('Water Data'!$F$29,0,10*ROW('Water Data'!F28)))</f>
        <v/>
      </c>
      <c r="CB34" s="277" t="str">
        <f ca="true">+IF(OFFSET('Water Data'!$G$27,0,10*ROW('Water Data'!G28))="","",OFFSET('Water Data'!$G$27,0,10*ROW('Water Data'!G28)))</f>
        <v/>
      </c>
      <c r="CC34" s="277" t="str">
        <f ca="true">+IF(OFFSET('Water Data'!$G$28,0,10*ROW('Water Data'!G28))="","",OFFSET('Water Data'!$G$28,0,10*ROW('Water Data'!G28)))</f>
        <v/>
      </c>
      <c r="CD34" s="277" t="str">
        <f ca="true">+IF(OFFSET('Water Data'!$G$29,0,10*ROW('Water Data'!G28))="","",OFFSET('Water Data'!$G$29,0,10*ROW('Water Data'!G28)))</f>
        <v/>
      </c>
      <c r="CE34" s="277" t="str">
        <f ca="true">+IF(OFFSET('Water Data'!$H$27,0,10*ROW('Water Data'!H28))="","",OFFSET('Water Data'!$H$27,0,10*ROW('Water Data'!H28)))</f>
        <v/>
      </c>
      <c r="CF34" s="277" t="str">
        <f ca="true">+IF(OFFSET('Water Data'!$H$28,0,10*ROW('Water Data'!H28))="","",OFFSET('Water Data'!$H$28,0,10*ROW('Water Data'!H28)))</f>
        <v/>
      </c>
      <c r="CG34" s="277" t="str">
        <f ca="true">+IF(OFFSET('Water Data'!$H$29,0,10*ROW('Water Data'!H28))="","",OFFSET('Water Data'!$H$29,0,10*ROW('Water Data'!H28)))</f>
        <v/>
      </c>
      <c r="CH34" s="277" t="str">
        <f ca="true">+IF(OFFSET('Water Data'!$I$27,0,10*ROW('Water Data'!I28))="","",OFFSET('Water Data'!$I$27,0,10*ROW('Water Data'!I28)))</f>
        <v/>
      </c>
      <c r="CI34" s="277" t="str">
        <f ca="true">+IF(OFFSET('Water Data'!$I$28,0,10*ROW('Water Data'!I28))="","",OFFSET('Water Data'!$I$28,0,10*ROW('Water Data'!I28)))</f>
        <v/>
      </c>
      <c r="CJ34" s="277" t="str">
        <f ca="true">+IF(OFFSET('Water Data'!$I$29,0,10*ROW('Water Data'!I28))="","",OFFSET('Water Data'!$I$29,0,10*ROW('Water Data'!I28)))</f>
        <v/>
      </c>
      <c r="CK34" s="277" t="str">
        <f ca="true">+IF(OFFSET('Sanitation Data'!$D$28,0,10*ROW('Sanitation Data'!D28))="","",OFFSET('Sanitation Data'!$D$28,0,10*ROW('Sanitation Data'!D28)))</f>
        <v/>
      </c>
      <c r="CL34" s="277" t="str">
        <f ca="true">+IF(OFFSET('Sanitation Data'!$D$29,0,10*ROW('Sanitation Data'!D28))="","",OFFSET('Sanitation Data'!$D$29,0,10*ROW('Sanitation Data'!D28)))</f>
        <v/>
      </c>
      <c r="CM34" s="277" t="str">
        <f ca="true">+IF(OFFSET('Sanitation Data'!$D$30,0,10*ROW('Sanitation Data'!D28))="","",OFFSET('Sanitation Data'!$D$30,0,10*ROW('Sanitation Data'!D28)))</f>
        <v/>
      </c>
      <c r="CN34" s="277" t="str">
        <f ca="true">+IF(OFFSET('Sanitation Data'!$D$31,0,10*ROW('Sanitation Data'!D28))="","",OFFSET('Sanitation Data'!$D$31,0,10*ROW('Sanitation Data'!D28)))</f>
        <v/>
      </c>
      <c r="CO34" s="277" t="str">
        <f ca="true">+IF(OFFSET('Sanitation Data'!$D$32,0,10*ROW('Sanitation Data'!D28))="","",OFFSET('Sanitation Data'!$D$32,0,10*ROW('Sanitation Data'!D28)))</f>
        <v/>
      </c>
      <c r="CP34" s="277" t="str">
        <f ca="true">+IF(OFFSET('Sanitation Data'!$E$28,0,10*ROW('Sanitation Data'!E28))="","",OFFSET('Sanitation Data'!$E$28,0,10*ROW('Sanitation Data'!E28)))</f>
        <v/>
      </c>
      <c r="CQ34" s="277" t="str">
        <f ca="true">+IF(OFFSET('Sanitation Data'!$E$29,0,10*ROW('Sanitation Data'!E28))="","",OFFSET('Sanitation Data'!$E$29,0,10*ROW('Sanitation Data'!E28)))</f>
        <v/>
      </c>
      <c r="CR34" s="277" t="str">
        <f ca="true">+IF(OFFSET('Sanitation Data'!$E$30,0,10*ROW('Sanitation Data'!E28))="","",OFFSET('Sanitation Data'!$E$30,0,10*ROW('Sanitation Data'!E28)))</f>
        <v/>
      </c>
      <c r="CS34" s="277" t="str">
        <f ca="true">+IF(OFFSET('Sanitation Data'!$E$31,0,10*ROW('Sanitation Data'!E28))="","",OFFSET('Sanitation Data'!$E$31,0,10*ROW('Sanitation Data'!E28)))</f>
        <v/>
      </c>
      <c r="CT34" s="277" t="str">
        <f ca="true">+IF(OFFSET('Sanitation Data'!$E$32,0,10*ROW('Sanitation Data'!E28))="","",OFFSET('Sanitation Data'!$E$32,0,10*ROW('Sanitation Data'!E28)))</f>
        <v/>
      </c>
      <c r="CU34" s="277" t="str">
        <f ca="true">+IF(OFFSET('Sanitation Data'!$F$28,0,10*ROW('Sanitation Data'!F28))="","",OFFSET('Sanitation Data'!$F$28,0,10*ROW('Sanitation Data'!F28)))</f>
        <v/>
      </c>
      <c r="CV34" s="277" t="str">
        <f ca="true">+IF(OFFSET('Sanitation Data'!$F$29,0,10*ROW('Sanitation Data'!F28))="","",OFFSET('Sanitation Data'!$F$29,0,10*ROW('Sanitation Data'!F28)))</f>
        <v/>
      </c>
      <c r="CW34" s="277" t="str">
        <f ca="true">+IF(OFFSET('Sanitation Data'!$F$30,0,10*ROW('Sanitation Data'!F28))="","",OFFSET('Sanitation Data'!$F$30,0,10*ROW('Sanitation Data'!F28)))</f>
        <v/>
      </c>
      <c r="CX34" s="277" t="str">
        <f ca="true">+IF(OFFSET('Sanitation Data'!$F$31,0,10*ROW('Sanitation Data'!F28))="","",OFFSET('Sanitation Data'!$F$31,0,10*ROW('Sanitation Data'!F28)))</f>
        <v/>
      </c>
      <c r="CY34" s="277" t="str">
        <f ca="true">+IF(OFFSET('Sanitation Data'!$F$32,0,10*ROW('Sanitation Data'!F28))="","",OFFSET('Sanitation Data'!$F$32,0,10*ROW('Sanitation Data'!F28)))</f>
        <v/>
      </c>
      <c r="CZ34" s="277" t="str">
        <f ca="true">+IF(OFFSET('Sanitation Data'!$G$28,0,10*ROW('Sanitation Data'!G28))="","",OFFSET('Sanitation Data'!$G$28,0,10*ROW('Sanitation Data'!G28)))</f>
        <v/>
      </c>
      <c r="DA34" s="277" t="str">
        <f ca="true">+IF(OFFSET('Sanitation Data'!$G$29,0,10*ROW('Sanitation Data'!G28))="","",OFFSET('Sanitation Data'!$G$29,0,10*ROW('Sanitation Data'!G28)))</f>
        <v/>
      </c>
      <c r="DB34" s="277" t="str">
        <f ca="true">+IF(OFFSET('Sanitation Data'!$G$30,0,10*ROW('Sanitation Data'!G28))="","",OFFSET('Sanitation Data'!$G$30,0,10*ROW('Sanitation Data'!G28)))</f>
        <v/>
      </c>
      <c r="DC34" s="277" t="str">
        <f ca="true">+IF(OFFSET('Sanitation Data'!$G$31,0,10*ROW('Sanitation Data'!G28))="","",OFFSET('Sanitation Data'!$G$31,0,10*ROW('Sanitation Data'!G28)))</f>
        <v/>
      </c>
      <c r="DD34" s="277" t="str">
        <f ca="true">+IF(OFFSET('Sanitation Data'!$G$32,0,10*ROW('Sanitation Data'!G28))="","",OFFSET('Sanitation Data'!$G$32,0,10*ROW('Sanitation Data'!G28)))</f>
        <v/>
      </c>
      <c r="DE34" s="277" t="str">
        <f ca="true">+IF(OFFSET('Sanitation Data'!$H$28,0,10*ROW('Sanitation Data'!H28))="","",OFFSET('Sanitation Data'!$H$28,0,10*ROW('Sanitation Data'!H28)))</f>
        <v/>
      </c>
      <c r="DF34" s="277" t="str">
        <f ca="true">+IF(OFFSET('Sanitation Data'!$H$29,0,10*ROW('Sanitation Data'!H28))="","",OFFSET('Sanitation Data'!$H$29,0,10*ROW('Sanitation Data'!H28)))</f>
        <v/>
      </c>
      <c r="DG34" s="277" t="str">
        <f ca="true">+IF(OFFSET('Sanitation Data'!$H$30,0,10*ROW('Sanitation Data'!H28))="","",OFFSET('Sanitation Data'!$H$30,0,10*ROW('Sanitation Data'!H28)))</f>
        <v/>
      </c>
      <c r="DH34" s="277" t="str">
        <f ca="true">+IF(OFFSET('Sanitation Data'!$H$31,0,10*ROW('Sanitation Data'!H28))="","",OFFSET('Sanitation Data'!$H$31,0,10*ROW('Sanitation Data'!H28)))</f>
        <v/>
      </c>
      <c r="DI34" s="277" t="str">
        <f ca="true">+IF(OFFSET('Sanitation Data'!$H$32,0,10*ROW('Sanitation Data'!H28))="","",OFFSET('Sanitation Data'!$H$32,0,10*ROW('Sanitation Data'!H28)))</f>
        <v/>
      </c>
      <c r="DJ34" s="277" t="str">
        <f ca="true">+IF(OFFSET('Sanitation Data'!$I$28,0,10*ROW('Sanitation Data'!I28))="","",OFFSET('Sanitation Data'!$I$28,0,10*ROW('Sanitation Data'!I28)))</f>
        <v/>
      </c>
      <c r="DK34" s="277" t="str">
        <f ca="true">+IF(OFFSET('Sanitation Data'!$I$29,0,10*ROW('Sanitation Data'!I28))="","",OFFSET('Sanitation Data'!$I$29,0,10*ROW('Sanitation Data'!I28)))</f>
        <v/>
      </c>
      <c r="DL34" s="277" t="str">
        <f ca="true">+IF(OFFSET('Sanitation Data'!$I$30,0,10*ROW('Sanitation Data'!I28))="","",OFFSET('Sanitation Data'!$I$30,0,10*ROW('Sanitation Data'!I28)))</f>
        <v/>
      </c>
      <c r="DM34" s="277" t="str">
        <f ca="true">+IF(OFFSET('Sanitation Data'!$I$31,0,10*ROW('Sanitation Data'!I28))="","",OFFSET('Sanitation Data'!$I$31,0,10*ROW('Sanitation Data'!I28)))</f>
        <v/>
      </c>
      <c r="DN34" s="277" t="str">
        <f ca="true">+IF(OFFSET('Sanitation Data'!$I$32,0,10*ROW('Sanitation Data'!I28))="","",OFFSET('Sanitation Data'!$I$32,0,10*ROW('Sanitation Data'!I28)))</f>
        <v/>
      </c>
      <c r="DO34" s="277" t="str">
        <f ca="true">+IF(OFFSET('Hygiene Data'!$D$11,0,10*ROW('Hygiene Data'!D28))="","",OFFSET('Hygiene Data'!$D$11,0,10*ROW('Hygiene Data'!D28)))</f>
        <v/>
      </c>
      <c r="DP34" s="277" t="str">
        <f ca="true">+IF(OFFSET('Hygiene Data'!$D$12,0,10*ROW('Hygiene Data'!D28))="","",OFFSET('Hygiene Data'!$D$12,0,10*ROW('Hygiene Data'!D28)))</f>
        <v/>
      </c>
      <c r="DQ34" s="277" t="str">
        <f ca="true">+IF(OFFSET('Hygiene Data'!$D$13,0,10*ROW('Hygiene Data'!D28))="","",OFFSET('Hygiene Data'!$D$13,0,10*ROW('Hygiene Data'!D28)))</f>
        <v/>
      </c>
      <c r="DR34" s="277" t="str">
        <f ca="true">+IF(OFFSET('Hygiene Data'!$E$11,0,10*ROW('Hygiene Data'!E28))="","",OFFSET('Hygiene Data'!$E$11,0,10*ROW('Hygiene Data'!E28)))</f>
        <v/>
      </c>
      <c r="DS34" s="277" t="str">
        <f ca="true">+IF(OFFSET('Hygiene Data'!$E$12,0,10*ROW('Hygiene Data'!E28))="","",OFFSET('Hygiene Data'!$E$12,0,10*ROW('Hygiene Data'!E28)))</f>
        <v/>
      </c>
      <c r="DT34" s="277" t="str">
        <f ca="true">+IF(OFFSET('Hygiene Data'!$E$13,0,10*ROW('Hygiene Data'!E28))="","",OFFSET('Hygiene Data'!$E$13,0,10*ROW('Hygiene Data'!E28)))</f>
        <v/>
      </c>
      <c r="DU34" s="277" t="str">
        <f ca="true">+IF(OFFSET('Hygiene Data'!$F$11,0,10*ROW('Hygiene Data'!F28))="","",OFFSET('Hygiene Data'!$F$11,0,10*ROW('Hygiene Data'!F28)))</f>
        <v/>
      </c>
      <c r="DV34" s="277" t="str">
        <f ca="true">+IF(OFFSET('Hygiene Data'!$F$12,0,10*ROW('Hygiene Data'!F28))="","",OFFSET('Hygiene Data'!$F$12,0,10*ROW('Hygiene Data'!F28)))</f>
        <v/>
      </c>
      <c r="DW34" s="277" t="str">
        <f ca="true">+IF(OFFSET('Hygiene Data'!$F$13,0,10*ROW('Hygiene Data'!F28))="","",OFFSET('Hygiene Data'!$F$13,0,10*ROW('Hygiene Data'!F28)))</f>
        <v/>
      </c>
      <c r="DX34" s="277" t="str">
        <f ca="true">+IF(OFFSET('Hygiene Data'!$G$11,0,10*ROW('Hygiene Data'!G28))="","",OFFSET('Hygiene Data'!$G$11,0,10*ROW('Hygiene Data'!G28)))</f>
        <v/>
      </c>
      <c r="DY34" s="277" t="str">
        <f ca="true">+IF(OFFSET('Hygiene Data'!$G$12,0,10*ROW('Hygiene Data'!G28))="","",OFFSET('Hygiene Data'!$G$12,0,10*ROW('Hygiene Data'!G28)))</f>
        <v/>
      </c>
      <c r="DZ34" s="277" t="str">
        <f ca="true">+IF(OFFSET('Hygiene Data'!$G$13,0,10*ROW('Hygiene Data'!G28))="","",OFFSET('Hygiene Data'!$G$13,0,10*ROW('Hygiene Data'!G28)))</f>
        <v/>
      </c>
      <c r="EA34" s="277" t="str">
        <f ca="true">+IF(OFFSET('Hygiene Data'!$H$11,0,10*ROW('Hygiene Data'!H28))="","",OFFSET('Hygiene Data'!$H$11,0,10*ROW('Hygiene Data'!H28)))</f>
        <v/>
      </c>
      <c r="EB34" s="277" t="str">
        <f ca="true">+IF(OFFSET('Hygiene Data'!$H$12,0,10*ROW('Hygiene Data'!H28))="","",OFFSET('Hygiene Data'!$H$12,0,10*ROW('Hygiene Data'!H28)))</f>
        <v/>
      </c>
      <c r="EC34" s="277" t="str">
        <f ca="true">+IF(OFFSET('Hygiene Data'!$H$13,0,10*ROW('Hygiene Data'!H28))="","",OFFSET('Hygiene Data'!$H$13,0,10*ROW('Hygiene Data'!H28)))</f>
        <v/>
      </c>
      <c r="ED34" s="277" t="str">
        <f ca="true">+IF(OFFSET('Hygiene Data'!$I$11,0,10*ROW('Hygiene Data'!I28))="","",OFFSET('Hygiene Data'!$I$11,0,10*ROW('Hygiene Data'!I28)))</f>
        <v/>
      </c>
      <c r="EE34" s="277" t="str">
        <f ca="true">+IF(OFFSET('Hygiene Data'!$I$12,0,10*ROW('Hygiene Data'!I28))="","",OFFSET('Hygiene Data'!$I$12,0,10*ROW('Hygiene Data'!I28)))</f>
        <v/>
      </c>
      <c r="EF34" s="277"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2"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7"/>
      <c r="BS35" s="277" t="str">
        <f ca="true">+IF(OFFSET('Water Data'!$D$27,0,10*ROW('Water Data'!D29))="","",OFFSET('Water Data'!$D$27,0,10*ROW('Water Data'!D29)))</f>
        <v/>
      </c>
      <c r="BT35" s="277" t="str">
        <f ca="true">+IF(OFFSET('Water Data'!$D$28,0,10*ROW('Water Data'!D29))="","",OFFSET('Water Data'!$D$28,0,10*ROW('Water Data'!D29)))</f>
        <v/>
      </c>
      <c r="BU35" s="277" t="str">
        <f ca="true">+IF(OFFSET('Water Data'!$D$29,0,10*ROW('Water Data'!D29))="","",OFFSET('Water Data'!$D$29,0,10*ROW('Water Data'!D29)))</f>
        <v/>
      </c>
      <c r="BV35" s="277" t="str">
        <f ca="true">+IF(OFFSET('Water Data'!$E$27,0,10*ROW('Water Data'!E29))="","",OFFSET('Water Data'!$E$27,0,10*ROW('Water Data'!E29)))</f>
        <v/>
      </c>
      <c r="BW35" s="277" t="str">
        <f ca="true">+IF(OFFSET('Water Data'!$E$28,0,10*ROW('Water Data'!E29))="","",OFFSET('Water Data'!$E$28,0,10*ROW('Water Data'!E29)))</f>
        <v/>
      </c>
      <c r="BX35" s="277" t="str">
        <f ca="true">+IF(OFFSET('Water Data'!$E$29,0,10*ROW('Water Data'!E29))="","",OFFSET('Water Data'!$E$29,0,10*ROW('Water Data'!E29)))</f>
        <v/>
      </c>
      <c r="BY35" s="277" t="str">
        <f ca="true">+IF(OFFSET('Water Data'!$F$27,0,10*ROW('Water Data'!F29))="","",OFFSET('Water Data'!$F$27,0,10*ROW('Water Data'!F29)))</f>
        <v/>
      </c>
      <c r="BZ35" s="277" t="str">
        <f ca="true">+IF(OFFSET('Water Data'!$F$28,0,10*ROW('Water Data'!F29))="","",OFFSET('Water Data'!$F$28,0,10*ROW('Water Data'!F29)))</f>
        <v/>
      </c>
      <c r="CA35" s="277" t="str">
        <f ca="true">+IF(OFFSET('Water Data'!$F$29,0,10*ROW('Water Data'!F29))="","",OFFSET('Water Data'!$F$29,0,10*ROW('Water Data'!F29)))</f>
        <v/>
      </c>
      <c r="CB35" s="277" t="str">
        <f ca="true">+IF(OFFSET('Water Data'!$G$27,0,10*ROW('Water Data'!G29))="","",OFFSET('Water Data'!$G$27,0,10*ROW('Water Data'!G29)))</f>
        <v/>
      </c>
      <c r="CC35" s="277" t="str">
        <f ca="true">+IF(OFFSET('Water Data'!$G$28,0,10*ROW('Water Data'!G29))="","",OFFSET('Water Data'!$G$28,0,10*ROW('Water Data'!G29)))</f>
        <v/>
      </c>
      <c r="CD35" s="277" t="str">
        <f ca="true">+IF(OFFSET('Water Data'!$G$29,0,10*ROW('Water Data'!G29))="","",OFFSET('Water Data'!$G$29,0,10*ROW('Water Data'!G29)))</f>
        <v/>
      </c>
      <c r="CE35" s="277" t="str">
        <f ca="true">+IF(OFFSET('Water Data'!$H$27,0,10*ROW('Water Data'!H29))="","",OFFSET('Water Data'!$H$27,0,10*ROW('Water Data'!H29)))</f>
        <v/>
      </c>
      <c r="CF35" s="277" t="str">
        <f ca="true">+IF(OFFSET('Water Data'!$H$28,0,10*ROW('Water Data'!H29))="","",OFFSET('Water Data'!$H$28,0,10*ROW('Water Data'!H29)))</f>
        <v/>
      </c>
      <c r="CG35" s="277" t="str">
        <f ca="true">+IF(OFFSET('Water Data'!$H$29,0,10*ROW('Water Data'!H29))="","",OFFSET('Water Data'!$H$29,0,10*ROW('Water Data'!H29)))</f>
        <v/>
      </c>
      <c r="CH35" s="277" t="str">
        <f ca="true">+IF(OFFSET('Water Data'!$I$27,0,10*ROW('Water Data'!I29))="","",OFFSET('Water Data'!$I$27,0,10*ROW('Water Data'!I29)))</f>
        <v/>
      </c>
      <c r="CI35" s="277" t="str">
        <f ca="true">+IF(OFFSET('Water Data'!$I$28,0,10*ROW('Water Data'!I29))="","",OFFSET('Water Data'!$I$28,0,10*ROW('Water Data'!I29)))</f>
        <v/>
      </c>
      <c r="CJ35" s="277" t="str">
        <f ca="true">+IF(OFFSET('Water Data'!$I$29,0,10*ROW('Water Data'!I29))="","",OFFSET('Water Data'!$I$29,0,10*ROW('Water Data'!I29)))</f>
        <v/>
      </c>
      <c r="CK35" s="277" t="str">
        <f ca="true">+IF(OFFSET('Sanitation Data'!$D$28,0,10*ROW('Sanitation Data'!D29))="","",OFFSET('Sanitation Data'!$D$28,0,10*ROW('Sanitation Data'!D29)))</f>
        <v/>
      </c>
      <c r="CL35" s="277" t="str">
        <f ca="true">+IF(OFFSET('Sanitation Data'!$D$29,0,10*ROW('Sanitation Data'!D29))="","",OFFSET('Sanitation Data'!$D$29,0,10*ROW('Sanitation Data'!D29)))</f>
        <v/>
      </c>
      <c r="CM35" s="277" t="str">
        <f ca="true">+IF(OFFSET('Sanitation Data'!$D$30,0,10*ROW('Sanitation Data'!D29))="","",OFFSET('Sanitation Data'!$D$30,0,10*ROW('Sanitation Data'!D29)))</f>
        <v/>
      </c>
      <c r="CN35" s="277" t="str">
        <f ca="true">+IF(OFFSET('Sanitation Data'!$D$31,0,10*ROW('Sanitation Data'!D29))="","",OFFSET('Sanitation Data'!$D$31,0,10*ROW('Sanitation Data'!D29)))</f>
        <v/>
      </c>
      <c r="CO35" s="277" t="str">
        <f ca="true">+IF(OFFSET('Sanitation Data'!$D$32,0,10*ROW('Sanitation Data'!D29))="","",OFFSET('Sanitation Data'!$D$32,0,10*ROW('Sanitation Data'!D29)))</f>
        <v/>
      </c>
      <c r="CP35" s="277" t="str">
        <f ca="true">+IF(OFFSET('Sanitation Data'!$E$28,0,10*ROW('Sanitation Data'!E29))="","",OFFSET('Sanitation Data'!$E$28,0,10*ROW('Sanitation Data'!E29)))</f>
        <v/>
      </c>
      <c r="CQ35" s="277" t="str">
        <f ca="true">+IF(OFFSET('Sanitation Data'!$E$29,0,10*ROW('Sanitation Data'!E29))="","",OFFSET('Sanitation Data'!$E$29,0,10*ROW('Sanitation Data'!E29)))</f>
        <v/>
      </c>
      <c r="CR35" s="277" t="str">
        <f ca="true">+IF(OFFSET('Sanitation Data'!$E$30,0,10*ROW('Sanitation Data'!E29))="","",OFFSET('Sanitation Data'!$E$30,0,10*ROW('Sanitation Data'!E29)))</f>
        <v/>
      </c>
      <c r="CS35" s="277" t="str">
        <f ca="true">+IF(OFFSET('Sanitation Data'!$E$31,0,10*ROW('Sanitation Data'!E29))="","",OFFSET('Sanitation Data'!$E$31,0,10*ROW('Sanitation Data'!E29)))</f>
        <v/>
      </c>
      <c r="CT35" s="277" t="str">
        <f ca="true">+IF(OFFSET('Sanitation Data'!$E$32,0,10*ROW('Sanitation Data'!E29))="","",OFFSET('Sanitation Data'!$E$32,0,10*ROW('Sanitation Data'!E29)))</f>
        <v/>
      </c>
      <c r="CU35" s="277" t="str">
        <f ca="true">+IF(OFFSET('Sanitation Data'!$F$28,0,10*ROW('Sanitation Data'!F29))="","",OFFSET('Sanitation Data'!$F$28,0,10*ROW('Sanitation Data'!F29)))</f>
        <v/>
      </c>
      <c r="CV35" s="277" t="str">
        <f ca="true">+IF(OFFSET('Sanitation Data'!$F$29,0,10*ROW('Sanitation Data'!F29))="","",OFFSET('Sanitation Data'!$F$29,0,10*ROW('Sanitation Data'!F29)))</f>
        <v/>
      </c>
      <c r="CW35" s="277" t="str">
        <f ca="true">+IF(OFFSET('Sanitation Data'!$F$30,0,10*ROW('Sanitation Data'!F29))="","",OFFSET('Sanitation Data'!$F$30,0,10*ROW('Sanitation Data'!F29)))</f>
        <v/>
      </c>
      <c r="CX35" s="277" t="str">
        <f ca="true">+IF(OFFSET('Sanitation Data'!$F$31,0,10*ROW('Sanitation Data'!F29))="","",OFFSET('Sanitation Data'!$F$31,0,10*ROW('Sanitation Data'!F29)))</f>
        <v/>
      </c>
      <c r="CY35" s="277" t="str">
        <f ca="true">+IF(OFFSET('Sanitation Data'!$F$32,0,10*ROW('Sanitation Data'!F29))="","",OFFSET('Sanitation Data'!$F$32,0,10*ROW('Sanitation Data'!F29)))</f>
        <v/>
      </c>
      <c r="CZ35" s="277" t="str">
        <f ca="true">+IF(OFFSET('Sanitation Data'!$G$28,0,10*ROW('Sanitation Data'!G29))="","",OFFSET('Sanitation Data'!$G$28,0,10*ROW('Sanitation Data'!G29)))</f>
        <v/>
      </c>
      <c r="DA35" s="277" t="str">
        <f ca="true">+IF(OFFSET('Sanitation Data'!$G$29,0,10*ROW('Sanitation Data'!G29))="","",OFFSET('Sanitation Data'!$G$29,0,10*ROW('Sanitation Data'!G29)))</f>
        <v/>
      </c>
      <c r="DB35" s="277" t="str">
        <f ca="true">+IF(OFFSET('Sanitation Data'!$G$30,0,10*ROW('Sanitation Data'!G29))="","",OFFSET('Sanitation Data'!$G$30,0,10*ROW('Sanitation Data'!G29)))</f>
        <v/>
      </c>
      <c r="DC35" s="277" t="str">
        <f ca="true">+IF(OFFSET('Sanitation Data'!$G$31,0,10*ROW('Sanitation Data'!G29))="","",OFFSET('Sanitation Data'!$G$31,0,10*ROW('Sanitation Data'!G29)))</f>
        <v/>
      </c>
      <c r="DD35" s="277" t="str">
        <f ca="true">+IF(OFFSET('Sanitation Data'!$G$32,0,10*ROW('Sanitation Data'!G29))="","",OFFSET('Sanitation Data'!$G$32,0,10*ROW('Sanitation Data'!G29)))</f>
        <v/>
      </c>
      <c r="DE35" s="277" t="str">
        <f ca="true">+IF(OFFSET('Sanitation Data'!$H$28,0,10*ROW('Sanitation Data'!H29))="","",OFFSET('Sanitation Data'!$H$28,0,10*ROW('Sanitation Data'!H29)))</f>
        <v/>
      </c>
      <c r="DF35" s="277" t="str">
        <f ca="true">+IF(OFFSET('Sanitation Data'!$H$29,0,10*ROW('Sanitation Data'!H29))="","",OFFSET('Sanitation Data'!$H$29,0,10*ROW('Sanitation Data'!H29)))</f>
        <v/>
      </c>
      <c r="DG35" s="277" t="str">
        <f ca="true">+IF(OFFSET('Sanitation Data'!$H$30,0,10*ROW('Sanitation Data'!H29))="","",OFFSET('Sanitation Data'!$H$30,0,10*ROW('Sanitation Data'!H29)))</f>
        <v/>
      </c>
      <c r="DH35" s="277" t="str">
        <f ca="true">+IF(OFFSET('Sanitation Data'!$H$31,0,10*ROW('Sanitation Data'!H29))="","",OFFSET('Sanitation Data'!$H$31,0,10*ROW('Sanitation Data'!H29)))</f>
        <v/>
      </c>
      <c r="DI35" s="277" t="str">
        <f ca="true">+IF(OFFSET('Sanitation Data'!$H$32,0,10*ROW('Sanitation Data'!H29))="","",OFFSET('Sanitation Data'!$H$32,0,10*ROW('Sanitation Data'!H29)))</f>
        <v/>
      </c>
      <c r="DJ35" s="277" t="str">
        <f ca="true">+IF(OFFSET('Sanitation Data'!$I$28,0,10*ROW('Sanitation Data'!I29))="","",OFFSET('Sanitation Data'!$I$28,0,10*ROW('Sanitation Data'!I29)))</f>
        <v/>
      </c>
      <c r="DK35" s="277" t="str">
        <f ca="true">+IF(OFFSET('Sanitation Data'!$I$29,0,10*ROW('Sanitation Data'!I29))="","",OFFSET('Sanitation Data'!$I$29,0,10*ROW('Sanitation Data'!I29)))</f>
        <v/>
      </c>
      <c r="DL35" s="277" t="str">
        <f ca="true">+IF(OFFSET('Sanitation Data'!$I$30,0,10*ROW('Sanitation Data'!I29))="","",OFFSET('Sanitation Data'!$I$30,0,10*ROW('Sanitation Data'!I29)))</f>
        <v/>
      </c>
      <c r="DM35" s="277" t="str">
        <f ca="true">+IF(OFFSET('Sanitation Data'!$I$31,0,10*ROW('Sanitation Data'!I29))="","",OFFSET('Sanitation Data'!$I$31,0,10*ROW('Sanitation Data'!I29)))</f>
        <v/>
      </c>
      <c r="DN35" s="277" t="str">
        <f ca="true">+IF(OFFSET('Sanitation Data'!$I$32,0,10*ROW('Sanitation Data'!I29))="","",OFFSET('Sanitation Data'!$I$32,0,10*ROW('Sanitation Data'!I29)))</f>
        <v/>
      </c>
      <c r="DO35" s="277" t="str">
        <f ca="true">+IF(OFFSET('Hygiene Data'!$D$11,0,10*ROW('Hygiene Data'!D29))="","",OFFSET('Hygiene Data'!$D$11,0,10*ROW('Hygiene Data'!D29)))</f>
        <v/>
      </c>
      <c r="DP35" s="277" t="str">
        <f ca="true">+IF(OFFSET('Hygiene Data'!$D$12,0,10*ROW('Hygiene Data'!D29))="","",OFFSET('Hygiene Data'!$D$12,0,10*ROW('Hygiene Data'!D29)))</f>
        <v/>
      </c>
      <c r="DQ35" s="277" t="str">
        <f ca="true">+IF(OFFSET('Hygiene Data'!$D$13,0,10*ROW('Hygiene Data'!D29))="","",OFFSET('Hygiene Data'!$D$13,0,10*ROW('Hygiene Data'!D29)))</f>
        <v/>
      </c>
      <c r="DR35" s="277" t="str">
        <f ca="true">+IF(OFFSET('Hygiene Data'!$E$11,0,10*ROW('Hygiene Data'!E29))="","",OFFSET('Hygiene Data'!$E$11,0,10*ROW('Hygiene Data'!E29)))</f>
        <v/>
      </c>
      <c r="DS35" s="277" t="str">
        <f ca="true">+IF(OFFSET('Hygiene Data'!$E$12,0,10*ROW('Hygiene Data'!E29))="","",OFFSET('Hygiene Data'!$E$12,0,10*ROW('Hygiene Data'!E29)))</f>
        <v/>
      </c>
      <c r="DT35" s="277" t="str">
        <f ca="true">+IF(OFFSET('Hygiene Data'!$E$13,0,10*ROW('Hygiene Data'!E29))="","",OFFSET('Hygiene Data'!$E$13,0,10*ROW('Hygiene Data'!E29)))</f>
        <v/>
      </c>
      <c r="DU35" s="277" t="str">
        <f ca="true">+IF(OFFSET('Hygiene Data'!$F$11,0,10*ROW('Hygiene Data'!F29))="","",OFFSET('Hygiene Data'!$F$11,0,10*ROW('Hygiene Data'!F29)))</f>
        <v/>
      </c>
      <c r="DV35" s="277" t="str">
        <f ca="true">+IF(OFFSET('Hygiene Data'!$F$12,0,10*ROW('Hygiene Data'!F29))="","",OFFSET('Hygiene Data'!$F$12,0,10*ROW('Hygiene Data'!F29)))</f>
        <v/>
      </c>
      <c r="DW35" s="277" t="str">
        <f ca="true">+IF(OFFSET('Hygiene Data'!$F$13,0,10*ROW('Hygiene Data'!F29))="","",OFFSET('Hygiene Data'!$F$13,0,10*ROW('Hygiene Data'!F29)))</f>
        <v/>
      </c>
      <c r="DX35" s="277" t="str">
        <f ca="true">+IF(OFFSET('Hygiene Data'!$G$11,0,10*ROW('Hygiene Data'!G29))="","",OFFSET('Hygiene Data'!$G$11,0,10*ROW('Hygiene Data'!G29)))</f>
        <v/>
      </c>
      <c r="DY35" s="277" t="str">
        <f ca="true">+IF(OFFSET('Hygiene Data'!$G$12,0,10*ROW('Hygiene Data'!G29))="","",OFFSET('Hygiene Data'!$G$12,0,10*ROW('Hygiene Data'!G29)))</f>
        <v/>
      </c>
      <c r="DZ35" s="277" t="str">
        <f ca="true">+IF(OFFSET('Hygiene Data'!$G$13,0,10*ROW('Hygiene Data'!G29))="","",OFFSET('Hygiene Data'!$G$13,0,10*ROW('Hygiene Data'!G29)))</f>
        <v/>
      </c>
      <c r="EA35" s="277" t="str">
        <f ca="true">+IF(OFFSET('Hygiene Data'!$H$11,0,10*ROW('Hygiene Data'!H29))="","",OFFSET('Hygiene Data'!$H$11,0,10*ROW('Hygiene Data'!H29)))</f>
        <v/>
      </c>
      <c r="EB35" s="277" t="str">
        <f ca="true">+IF(OFFSET('Hygiene Data'!$H$12,0,10*ROW('Hygiene Data'!H29))="","",OFFSET('Hygiene Data'!$H$12,0,10*ROW('Hygiene Data'!H29)))</f>
        <v/>
      </c>
      <c r="EC35" s="277" t="str">
        <f ca="true">+IF(OFFSET('Hygiene Data'!$H$13,0,10*ROW('Hygiene Data'!H29))="","",OFFSET('Hygiene Data'!$H$13,0,10*ROW('Hygiene Data'!H29)))</f>
        <v/>
      </c>
      <c r="ED35" s="277" t="str">
        <f ca="true">+IF(OFFSET('Hygiene Data'!$I$11,0,10*ROW('Hygiene Data'!I29))="","",OFFSET('Hygiene Data'!$I$11,0,10*ROW('Hygiene Data'!I29)))</f>
        <v/>
      </c>
      <c r="EE35" s="277" t="str">
        <f ca="true">+IF(OFFSET('Hygiene Data'!$I$12,0,10*ROW('Hygiene Data'!I29))="","",OFFSET('Hygiene Data'!$I$12,0,10*ROW('Hygiene Data'!I29)))</f>
        <v/>
      </c>
      <c r="EF35" s="277"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2"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7"/>
      <c r="BS36" s="277" t="str">
        <f ca="true">+IF(OFFSET('Water Data'!$D$27,0,10*ROW('Water Data'!D30))="","",OFFSET('Water Data'!$D$27,0,10*ROW('Water Data'!D30)))</f>
        <v/>
      </c>
      <c r="BT36" s="277" t="str">
        <f ca="true">+IF(OFFSET('Water Data'!$D$28,0,10*ROW('Water Data'!D30))="","",OFFSET('Water Data'!$D$28,0,10*ROW('Water Data'!D30)))</f>
        <v/>
      </c>
      <c r="BU36" s="277" t="str">
        <f ca="true">+IF(OFFSET('Water Data'!$D$29,0,10*ROW('Water Data'!D30))="","",OFFSET('Water Data'!$D$29,0,10*ROW('Water Data'!D30)))</f>
        <v/>
      </c>
      <c r="BV36" s="277" t="str">
        <f ca="true">+IF(OFFSET('Water Data'!$E$27,0,10*ROW('Water Data'!E30))="","",OFFSET('Water Data'!$E$27,0,10*ROW('Water Data'!E30)))</f>
        <v/>
      </c>
      <c r="BW36" s="277" t="str">
        <f ca="true">+IF(OFFSET('Water Data'!$E$28,0,10*ROW('Water Data'!E30))="","",OFFSET('Water Data'!$E$28,0,10*ROW('Water Data'!E30)))</f>
        <v/>
      </c>
      <c r="BX36" s="277" t="str">
        <f ca="true">+IF(OFFSET('Water Data'!$E$29,0,10*ROW('Water Data'!E30))="","",OFFSET('Water Data'!$E$29,0,10*ROW('Water Data'!E30)))</f>
        <v/>
      </c>
      <c r="BY36" s="277" t="str">
        <f ca="true">+IF(OFFSET('Water Data'!$F$27,0,10*ROW('Water Data'!F30))="","",OFFSET('Water Data'!$F$27,0,10*ROW('Water Data'!F30)))</f>
        <v/>
      </c>
      <c r="BZ36" s="277" t="str">
        <f ca="true">+IF(OFFSET('Water Data'!$F$28,0,10*ROW('Water Data'!F30))="","",OFFSET('Water Data'!$F$28,0,10*ROW('Water Data'!F30)))</f>
        <v/>
      </c>
      <c r="CA36" s="277" t="str">
        <f ca="true">+IF(OFFSET('Water Data'!$F$29,0,10*ROW('Water Data'!F30))="","",OFFSET('Water Data'!$F$29,0,10*ROW('Water Data'!F30)))</f>
        <v/>
      </c>
      <c r="CB36" s="277" t="str">
        <f ca="true">+IF(OFFSET('Water Data'!$G$27,0,10*ROW('Water Data'!G30))="","",OFFSET('Water Data'!$G$27,0,10*ROW('Water Data'!G30)))</f>
        <v/>
      </c>
      <c r="CC36" s="277" t="str">
        <f ca="true">+IF(OFFSET('Water Data'!$G$28,0,10*ROW('Water Data'!G30))="","",OFFSET('Water Data'!$G$28,0,10*ROW('Water Data'!G30)))</f>
        <v/>
      </c>
      <c r="CD36" s="277" t="str">
        <f ca="true">+IF(OFFSET('Water Data'!$G$29,0,10*ROW('Water Data'!G30))="","",OFFSET('Water Data'!$G$29,0,10*ROW('Water Data'!G30)))</f>
        <v/>
      </c>
      <c r="CE36" s="277" t="str">
        <f ca="true">+IF(OFFSET('Water Data'!$H$27,0,10*ROW('Water Data'!H30))="","",OFFSET('Water Data'!$H$27,0,10*ROW('Water Data'!H30)))</f>
        <v/>
      </c>
      <c r="CF36" s="277" t="str">
        <f ca="true">+IF(OFFSET('Water Data'!$H$28,0,10*ROW('Water Data'!H30))="","",OFFSET('Water Data'!$H$28,0,10*ROW('Water Data'!H30)))</f>
        <v/>
      </c>
      <c r="CG36" s="277" t="str">
        <f ca="true">+IF(OFFSET('Water Data'!$H$29,0,10*ROW('Water Data'!H30))="","",OFFSET('Water Data'!$H$29,0,10*ROW('Water Data'!H30)))</f>
        <v/>
      </c>
      <c r="CH36" s="277" t="str">
        <f ca="true">+IF(OFFSET('Water Data'!$I$27,0,10*ROW('Water Data'!I30))="","",OFFSET('Water Data'!$I$27,0,10*ROW('Water Data'!I30)))</f>
        <v/>
      </c>
      <c r="CI36" s="277" t="str">
        <f ca="true">+IF(OFFSET('Water Data'!$I$28,0,10*ROW('Water Data'!I30))="","",OFFSET('Water Data'!$I$28,0,10*ROW('Water Data'!I30)))</f>
        <v/>
      </c>
      <c r="CJ36" s="277" t="str">
        <f ca="true">+IF(OFFSET('Water Data'!$I$29,0,10*ROW('Water Data'!I30))="","",OFFSET('Water Data'!$I$29,0,10*ROW('Water Data'!I30)))</f>
        <v/>
      </c>
      <c r="CK36" s="277" t="str">
        <f ca="true">+IF(OFFSET('Sanitation Data'!$D$28,0,10*ROW('Sanitation Data'!D30))="","",OFFSET('Sanitation Data'!$D$28,0,10*ROW('Sanitation Data'!D30)))</f>
        <v/>
      </c>
      <c r="CL36" s="277" t="str">
        <f ca="true">+IF(OFFSET('Sanitation Data'!$D$29,0,10*ROW('Sanitation Data'!D30))="","",OFFSET('Sanitation Data'!$D$29,0,10*ROW('Sanitation Data'!D30)))</f>
        <v/>
      </c>
      <c r="CM36" s="277" t="str">
        <f ca="true">+IF(OFFSET('Sanitation Data'!$D$30,0,10*ROW('Sanitation Data'!D30))="","",OFFSET('Sanitation Data'!$D$30,0,10*ROW('Sanitation Data'!D30)))</f>
        <v/>
      </c>
      <c r="CN36" s="277" t="str">
        <f ca="true">+IF(OFFSET('Sanitation Data'!$D$31,0,10*ROW('Sanitation Data'!D30))="","",OFFSET('Sanitation Data'!$D$31,0,10*ROW('Sanitation Data'!D30)))</f>
        <v/>
      </c>
      <c r="CO36" s="277" t="str">
        <f ca="true">+IF(OFFSET('Sanitation Data'!$D$32,0,10*ROW('Sanitation Data'!D30))="","",OFFSET('Sanitation Data'!$D$32,0,10*ROW('Sanitation Data'!D30)))</f>
        <v/>
      </c>
      <c r="CP36" s="277" t="str">
        <f ca="true">+IF(OFFSET('Sanitation Data'!$E$28,0,10*ROW('Sanitation Data'!E30))="","",OFFSET('Sanitation Data'!$E$28,0,10*ROW('Sanitation Data'!E30)))</f>
        <v/>
      </c>
      <c r="CQ36" s="277" t="str">
        <f ca="true">+IF(OFFSET('Sanitation Data'!$E$29,0,10*ROW('Sanitation Data'!E30))="","",OFFSET('Sanitation Data'!$E$29,0,10*ROW('Sanitation Data'!E30)))</f>
        <v/>
      </c>
      <c r="CR36" s="277" t="str">
        <f ca="true">+IF(OFFSET('Sanitation Data'!$E$30,0,10*ROW('Sanitation Data'!E30))="","",OFFSET('Sanitation Data'!$E$30,0,10*ROW('Sanitation Data'!E30)))</f>
        <v/>
      </c>
      <c r="CS36" s="277" t="str">
        <f ca="true">+IF(OFFSET('Sanitation Data'!$E$31,0,10*ROW('Sanitation Data'!E30))="","",OFFSET('Sanitation Data'!$E$31,0,10*ROW('Sanitation Data'!E30)))</f>
        <v/>
      </c>
      <c r="CT36" s="277" t="str">
        <f ca="true">+IF(OFFSET('Sanitation Data'!$E$32,0,10*ROW('Sanitation Data'!E30))="","",OFFSET('Sanitation Data'!$E$32,0,10*ROW('Sanitation Data'!E30)))</f>
        <v/>
      </c>
      <c r="CU36" s="277" t="str">
        <f ca="true">+IF(OFFSET('Sanitation Data'!$F$28,0,10*ROW('Sanitation Data'!F30))="","",OFFSET('Sanitation Data'!$F$28,0,10*ROW('Sanitation Data'!F30)))</f>
        <v/>
      </c>
      <c r="CV36" s="277" t="str">
        <f ca="true">+IF(OFFSET('Sanitation Data'!$F$29,0,10*ROW('Sanitation Data'!F30))="","",OFFSET('Sanitation Data'!$F$29,0,10*ROW('Sanitation Data'!F30)))</f>
        <v/>
      </c>
      <c r="CW36" s="277" t="str">
        <f ca="true">+IF(OFFSET('Sanitation Data'!$F$30,0,10*ROW('Sanitation Data'!F30))="","",OFFSET('Sanitation Data'!$F$30,0,10*ROW('Sanitation Data'!F30)))</f>
        <v/>
      </c>
      <c r="CX36" s="277" t="str">
        <f ca="true">+IF(OFFSET('Sanitation Data'!$F$31,0,10*ROW('Sanitation Data'!F30))="","",OFFSET('Sanitation Data'!$F$31,0,10*ROW('Sanitation Data'!F30)))</f>
        <v/>
      </c>
      <c r="CY36" s="277" t="str">
        <f ca="true">+IF(OFFSET('Sanitation Data'!$F$32,0,10*ROW('Sanitation Data'!F30))="","",OFFSET('Sanitation Data'!$F$32,0,10*ROW('Sanitation Data'!F30)))</f>
        <v/>
      </c>
      <c r="CZ36" s="277" t="str">
        <f ca="true">+IF(OFFSET('Sanitation Data'!$G$28,0,10*ROW('Sanitation Data'!G30))="","",OFFSET('Sanitation Data'!$G$28,0,10*ROW('Sanitation Data'!G30)))</f>
        <v/>
      </c>
      <c r="DA36" s="277" t="str">
        <f ca="true">+IF(OFFSET('Sanitation Data'!$G$29,0,10*ROW('Sanitation Data'!G30))="","",OFFSET('Sanitation Data'!$G$29,0,10*ROW('Sanitation Data'!G30)))</f>
        <v/>
      </c>
      <c r="DB36" s="277" t="str">
        <f ca="true">+IF(OFFSET('Sanitation Data'!$G$30,0,10*ROW('Sanitation Data'!G30))="","",OFFSET('Sanitation Data'!$G$30,0,10*ROW('Sanitation Data'!G30)))</f>
        <v/>
      </c>
      <c r="DC36" s="277" t="str">
        <f ca="true">+IF(OFFSET('Sanitation Data'!$G$31,0,10*ROW('Sanitation Data'!G30))="","",OFFSET('Sanitation Data'!$G$31,0,10*ROW('Sanitation Data'!G30)))</f>
        <v/>
      </c>
      <c r="DD36" s="277" t="str">
        <f ca="true">+IF(OFFSET('Sanitation Data'!$G$32,0,10*ROW('Sanitation Data'!G30))="","",OFFSET('Sanitation Data'!$G$32,0,10*ROW('Sanitation Data'!G30)))</f>
        <v/>
      </c>
      <c r="DE36" s="277" t="str">
        <f ca="true">+IF(OFFSET('Sanitation Data'!$H$28,0,10*ROW('Sanitation Data'!H30))="","",OFFSET('Sanitation Data'!$H$28,0,10*ROW('Sanitation Data'!H30)))</f>
        <v/>
      </c>
      <c r="DF36" s="277" t="str">
        <f ca="true">+IF(OFFSET('Sanitation Data'!$H$29,0,10*ROW('Sanitation Data'!H30))="","",OFFSET('Sanitation Data'!$H$29,0,10*ROW('Sanitation Data'!H30)))</f>
        <v/>
      </c>
      <c r="DG36" s="277" t="str">
        <f ca="true">+IF(OFFSET('Sanitation Data'!$H$30,0,10*ROW('Sanitation Data'!H30))="","",OFFSET('Sanitation Data'!$H$30,0,10*ROW('Sanitation Data'!H30)))</f>
        <v/>
      </c>
      <c r="DH36" s="277" t="str">
        <f ca="true">+IF(OFFSET('Sanitation Data'!$H$31,0,10*ROW('Sanitation Data'!H30))="","",OFFSET('Sanitation Data'!$H$31,0,10*ROW('Sanitation Data'!H30)))</f>
        <v/>
      </c>
      <c r="DI36" s="277" t="str">
        <f ca="true">+IF(OFFSET('Sanitation Data'!$H$32,0,10*ROW('Sanitation Data'!H30))="","",OFFSET('Sanitation Data'!$H$32,0,10*ROW('Sanitation Data'!H30)))</f>
        <v/>
      </c>
      <c r="DJ36" s="277" t="str">
        <f ca="true">+IF(OFFSET('Sanitation Data'!$I$28,0,10*ROW('Sanitation Data'!I30))="","",OFFSET('Sanitation Data'!$I$28,0,10*ROW('Sanitation Data'!I30)))</f>
        <v/>
      </c>
      <c r="DK36" s="277" t="str">
        <f ca="true">+IF(OFFSET('Sanitation Data'!$I$29,0,10*ROW('Sanitation Data'!I30))="","",OFFSET('Sanitation Data'!$I$29,0,10*ROW('Sanitation Data'!I30)))</f>
        <v/>
      </c>
      <c r="DL36" s="277" t="str">
        <f ca="true">+IF(OFFSET('Sanitation Data'!$I$30,0,10*ROW('Sanitation Data'!I30))="","",OFFSET('Sanitation Data'!$I$30,0,10*ROW('Sanitation Data'!I30)))</f>
        <v/>
      </c>
      <c r="DM36" s="277" t="str">
        <f ca="true">+IF(OFFSET('Sanitation Data'!$I$31,0,10*ROW('Sanitation Data'!I30))="","",OFFSET('Sanitation Data'!$I$31,0,10*ROW('Sanitation Data'!I30)))</f>
        <v/>
      </c>
      <c r="DN36" s="277" t="str">
        <f ca="true">+IF(OFFSET('Sanitation Data'!$I$32,0,10*ROW('Sanitation Data'!I30))="","",OFFSET('Sanitation Data'!$I$32,0,10*ROW('Sanitation Data'!I30)))</f>
        <v/>
      </c>
      <c r="DO36" s="277" t="str">
        <f ca="true">+IF(OFFSET('Hygiene Data'!$D$11,0,10*ROW('Hygiene Data'!D30))="","",OFFSET('Hygiene Data'!$D$11,0,10*ROW('Hygiene Data'!D30)))</f>
        <v/>
      </c>
      <c r="DP36" s="277" t="str">
        <f ca="true">+IF(OFFSET('Hygiene Data'!$D$12,0,10*ROW('Hygiene Data'!D30))="","",OFFSET('Hygiene Data'!$D$12,0,10*ROW('Hygiene Data'!D30)))</f>
        <v/>
      </c>
      <c r="DQ36" s="277" t="str">
        <f ca="true">+IF(OFFSET('Hygiene Data'!$D$13,0,10*ROW('Hygiene Data'!D30))="","",OFFSET('Hygiene Data'!$D$13,0,10*ROW('Hygiene Data'!D30)))</f>
        <v/>
      </c>
      <c r="DR36" s="277" t="str">
        <f ca="true">+IF(OFFSET('Hygiene Data'!$E$11,0,10*ROW('Hygiene Data'!E30))="","",OFFSET('Hygiene Data'!$E$11,0,10*ROW('Hygiene Data'!E30)))</f>
        <v/>
      </c>
      <c r="DS36" s="277" t="str">
        <f ca="true">+IF(OFFSET('Hygiene Data'!$E$12,0,10*ROW('Hygiene Data'!E30))="","",OFFSET('Hygiene Data'!$E$12,0,10*ROW('Hygiene Data'!E30)))</f>
        <v/>
      </c>
      <c r="DT36" s="277" t="str">
        <f ca="true">+IF(OFFSET('Hygiene Data'!$E$13,0,10*ROW('Hygiene Data'!E30))="","",OFFSET('Hygiene Data'!$E$13,0,10*ROW('Hygiene Data'!E30)))</f>
        <v/>
      </c>
      <c r="DU36" s="277" t="str">
        <f ca="true">+IF(OFFSET('Hygiene Data'!$F$11,0,10*ROW('Hygiene Data'!F30))="","",OFFSET('Hygiene Data'!$F$11,0,10*ROW('Hygiene Data'!F30)))</f>
        <v/>
      </c>
      <c r="DV36" s="277" t="str">
        <f ca="true">+IF(OFFSET('Hygiene Data'!$F$12,0,10*ROW('Hygiene Data'!F30))="","",OFFSET('Hygiene Data'!$F$12,0,10*ROW('Hygiene Data'!F30)))</f>
        <v/>
      </c>
      <c r="DW36" s="277" t="str">
        <f ca="true">+IF(OFFSET('Hygiene Data'!$F$13,0,10*ROW('Hygiene Data'!F30))="","",OFFSET('Hygiene Data'!$F$13,0,10*ROW('Hygiene Data'!F30)))</f>
        <v/>
      </c>
      <c r="DX36" s="277" t="str">
        <f ca="true">+IF(OFFSET('Hygiene Data'!$G$11,0,10*ROW('Hygiene Data'!G30))="","",OFFSET('Hygiene Data'!$G$11,0,10*ROW('Hygiene Data'!G30)))</f>
        <v/>
      </c>
      <c r="DY36" s="277" t="str">
        <f ca="true">+IF(OFFSET('Hygiene Data'!$G$12,0,10*ROW('Hygiene Data'!G30))="","",OFFSET('Hygiene Data'!$G$12,0,10*ROW('Hygiene Data'!G30)))</f>
        <v/>
      </c>
      <c r="DZ36" s="277" t="str">
        <f ca="true">+IF(OFFSET('Hygiene Data'!$G$13,0,10*ROW('Hygiene Data'!G30))="","",OFFSET('Hygiene Data'!$G$13,0,10*ROW('Hygiene Data'!G30)))</f>
        <v/>
      </c>
      <c r="EA36" s="277" t="str">
        <f ca="true">+IF(OFFSET('Hygiene Data'!$H$11,0,10*ROW('Hygiene Data'!H30))="","",OFFSET('Hygiene Data'!$H$11,0,10*ROW('Hygiene Data'!H30)))</f>
        <v/>
      </c>
      <c r="EB36" s="277" t="str">
        <f ca="true">+IF(OFFSET('Hygiene Data'!$H$12,0,10*ROW('Hygiene Data'!H30))="","",OFFSET('Hygiene Data'!$H$12,0,10*ROW('Hygiene Data'!H30)))</f>
        <v/>
      </c>
      <c r="EC36" s="277" t="str">
        <f ca="true">+IF(OFFSET('Hygiene Data'!$H$13,0,10*ROW('Hygiene Data'!H30))="","",OFFSET('Hygiene Data'!$H$13,0,10*ROW('Hygiene Data'!H30)))</f>
        <v/>
      </c>
      <c r="ED36" s="277" t="str">
        <f ca="true">+IF(OFFSET('Hygiene Data'!$I$11,0,10*ROW('Hygiene Data'!I30))="","",OFFSET('Hygiene Data'!$I$11,0,10*ROW('Hygiene Data'!I30)))</f>
        <v/>
      </c>
      <c r="EE36" s="277" t="str">
        <f ca="true">+IF(OFFSET('Hygiene Data'!$I$12,0,10*ROW('Hygiene Data'!I30))="","",OFFSET('Hygiene Data'!$I$12,0,10*ROW('Hygiene Data'!I30)))</f>
        <v/>
      </c>
      <c r="EF36" s="277"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2"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7"/>
      <c r="BS37" s="277" t="str">
        <f ca="true">+IF(OFFSET('Water Data'!$D$27,0,10*ROW('Water Data'!D31))="","",OFFSET('Water Data'!$D$27,0,10*ROW('Water Data'!D31)))</f>
        <v/>
      </c>
      <c r="BT37" s="277" t="str">
        <f ca="true">+IF(OFFSET('Water Data'!$D$28,0,10*ROW('Water Data'!D31))="","",OFFSET('Water Data'!$D$28,0,10*ROW('Water Data'!D31)))</f>
        <v/>
      </c>
      <c r="BU37" s="277" t="str">
        <f ca="true">+IF(OFFSET('Water Data'!$D$29,0,10*ROW('Water Data'!D31))="","",OFFSET('Water Data'!$D$29,0,10*ROW('Water Data'!D31)))</f>
        <v/>
      </c>
      <c r="BV37" s="277" t="str">
        <f ca="true">+IF(OFFSET('Water Data'!$E$27,0,10*ROW('Water Data'!E31))="","",OFFSET('Water Data'!$E$27,0,10*ROW('Water Data'!E31)))</f>
        <v/>
      </c>
      <c r="BW37" s="277" t="str">
        <f ca="true">+IF(OFFSET('Water Data'!$E$28,0,10*ROW('Water Data'!E31))="","",OFFSET('Water Data'!$E$28,0,10*ROW('Water Data'!E31)))</f>
        <v/>
      </c>
      <c r="BX37" s="277" t="str">
        <f ca="true">+IF(OFFSET('Water Data'!$E$29,0,10*ROW('Water Data'!E31))="","",OFFSET('Water Data'!$E$29,0,10*ROW('Water Data'!E31)))</f>
        <v/>
      </c>
      <c r="BY37" s="277" t="str">
        <f ca="true">+IF(OFFSET('Water Data'!$F$27,0,10*ROW('Water Data'!F31))="","",OFFSET('Water Data'!$F$27,0,10*ROW('Water Data'!F31)))</f>
        <v/>
      </c>
      <c r="BZ37" s="277" t="str">
        <f ca="true">+IF(OFFSET('Water Data'!$F$28,0,10*ROW('Water Data'!F31))="","",OFFSET('Water Data'!$F$28,0,10*ROW('Water Data'!F31)))</f>
        <v/>
      </c>
      <c r="CA37" s="277" t="str">
        <f ca="true">+IF(OFFSET('Water Data'!$F$29,0,10*ROW('Water Data'!F31))="","",OFFSET('Water Data'!$F$29,0,10*ROW('Water Data'!F31)))</f>
        <v/>
      </c>
      <c r="CB37" s="277" t="str">
        <f ca="true">+IF(OFFSET('Water Data'!$G$27,0,10*ROW('Water Data'!G31))="","",OFFSET('Water Data'!$G$27,0,10*ROW('Water Data'!G31)))</f>
        <v/>
      </c>
      <c r="CC37" s="277" t="str">
        <f ca="true">+IF(OFFSET('Water Data'!$G$28,0,10*ROW('Water Data'!G31))="","",OFFSET('Water Data'!$G$28,0,10*ROW('Water Data'!G31)))</f>
        <v/>
      </c>
      <c r="CD37" s="277" t="str">
        <f ca="true">+IF(OFFSET('Water Data'!$G$29,0,10*ROW('Water Data'!G31))="","",OFFSET('Water Data'!$G$29,0,10*ROW('Water Data'!G31)))</f>
        <v/>
      </c>
      <c r="CE37" s="277" t="str">
        <f ca="true">+IF(OFFSET('Water Data'!$H$27,0,10*ROW('Water Data'!H31))="","",OFFSET('Water Data'!$H$27,0,10*ROW('Water Data'!H31)))</f>
        <v/>
      </c>
      <c r="CF37" s="277" t="str">
        <f ca="true">+IF(OFFSET('Water Data'!$H$28,0,10*ROW('Water Data'!H31))="","",OFFSET('Water Data'!$H$28,0,10*ROW('Water Data'!H31)))</f>
        <v/>
      </c>
      <c r="CG37" s="277" t="str">
        <f ca="true">+IF(OFFSET('Water Data'!$H$29,0,10*ROW('Water Data'!H31))="","",OFFSET('Water Data'!$H$29,0,10*ROW('Water Data'!H31)))</f>
        <v/>
      </c>
      <c r="CH37" s="277" t="str">
        <f ca="true">+IF(OFFSET('Water Data'!$I$27,0,10*ROW('Water Data'!I31))="","",OFFSET('Water Data'!$I$27,0,10*ROW('Water Data'!I31)))</f>
        <v/>
      </c>
      <c r="CI37" s="277" t="str">
        <f ca="true">+IF(OFFSET('Water Data'!$I$28,0,10*ROW('Water Data'!I31))="","",OFFSET('Water Data'!$I$28,0,10*ROW('Water Data'!I31)))</f>
        <v/>
      </c>
      <c r="CJ37" s="277" t="str">
        <f ca="true">+IF(OFFSET('Water Data'!$I$29,0,10*ROW('Water Data'!I31))="","",OFFSET('Water Data'!$I$29,0,10*ROW('Water Data'!I31)))</f>
        <v/>
      </c>
      <c r="CK37" s="277" t="str">
        <f ca="true">+IF(OFFSET('Sanitation Data'!$D$28,0,10*ROW('Sanitation Data'!D31))="","",OFFSET('Sanitation Data'!$D$28,0,10*ROW('Sanitation Data'!D31)))</f>
        <v/>
      </c>
      <c r="CL37" s="277" t="str">
        <f ca="true">+IF(OFFSET('Sanitation Data'!$D$29,0,10*ROW('Sanitation Data'!D31))="","",OFFSET('Sanitation Data'!$D$29,0,10*ROW('Sanitation Data'!D31)))</f>
        <v/>
      </c>
      <c r="CM37" s="277" t="str">
        <f ca="true">+IF(OFFSET('Sanitation Data'!$D$30,0,10*ROW('Sanitation Data'!D31))="","",OFFSET('Sanitation Data'!$D$30,0,10*ROW('Sanitation Data'!D31)))</f>
        <v/>
      </c>
      <c r="CN37" s="277" t="str">
        <f ca="true">+IF(OFFSET('Sanitation Data'!$D$31,0,10*ROW('Sanitation Data'!D31))="","",OFFSET('Sanitation Data'!$D$31,0,10*ROW('Sanitation Data'!D31)))</f>
        <v/>
      </c>
      <c r="CO37" s="277" t="str">
        <f ca="true">+IF(OFFSET('Sanitation Data'!$D$32,0,10*ROW('Sanitation Data'!D31))="","",OFFSET('Sanitation Data'!$D$32,0,10*ROW('Sanitation Data'!D31)))</f>
        <v/>
      </c>
      <c r="CP37" s="277" t="str">
        <f ca="true">+IF(OFFSET('Sanitation Data'!$E$28,0,10*ROW('Sanitation Data'!E31))="","",OFFSET('Sanitation Data'!$E$28,0,10*ROW('Sanitation Data'!E31)))</f>
        <v/>
      </c>
      <c r="CQ37" s="277" t="str">
        <f ca="true">+IF(OFFSET('Sanitation Data'!$E$29,0,10*ROW('Sanitation Data'!E31))="","",OFFSET('Sanitation Data'!$E$29,0,10*ROW('Sanitation Data'!E31)))</f>
        <v/>
      </c>
      <c r="CR37" s="277" t="str">
        <f ca="true">+IF(OFFSET('Sanitation Data'!$E$30,0,10*ROW('Sanitation Data'!E31))="","",OFFSET('Sanitation Data'!$E$30,0,10*ROW('Sanitation Data'!E31)))</f>
        <v/>
      </c>
      <c r="CS37" s="277" t="str">
        <f ca="true">+IF(OFFSET('Sanitation Data'!$E$31,0,10*ROW('Sanitation Data'!E31))="","",OFFSET('Sanitation Data'!$E$31,0,10*ROW('Sanitation Data'!E31)))</f>
        <v/>
      </c>
      <c r="CT37" s="277" t="str">
        <f ca="true">+IF(OFFSET('Sanitation Data'!$E$32,0,10*ROW('Sanitation Data'!E31))="","",OFFSET('Sanitation Data'!$E$32,0,10*ROW('Sanitation Data'!E31)))</f>
        <v/>
      </c>
      <c r="CU37" s="277" t="str">
        <f ca="true">+IF(OFFSET('Sanitation Data'!$F$28,0,10*ROW('Sanitation Data'!F31))="","",OFFSET('Sanitation Data'!$F$28,0,10*ROW('Sanitation Data'!F31)))</f>
        <v/>
      </c>
      <c r="CV37" s="277" t="str">
        <f ca="true">+IF(OFFSET('Sanitation Data'!$F$29,0,10*ROW('Sanitation Data'!F31))="","",OFFSET('Sanitation Data'!$F$29,0,10*ROW('Sanitation Data'!F31)))</f>
        <v/>
      </c>
      <c r="CW37" s="277" t="str">
        <f ca="true">+IF(OFFSET('Sanitation Data'!$F$30,0,10*ROW('Sanitation Data'!F31))="","",OFFSET('Sanitation Data'!$F$30,0,10*ROW('Sanitation Data'!F31)))</f>
        <v/>
      </c>
      <c r="CX37" s="277" t="str">
        <f ca="true">+IF(OFFSET('Sanitation Data'!$F$31,0,10*ROW('Sanitation Data'!F31))="","",OFFSET('Sanitation Data'!$F$31,0,10*ROW('Sanitation Data'!F31)))</f>
        <v/>
      </c>
      <c r="CY37" s="277" t="str">
        <f ca="true">+IF(OFFSET('Sanitation Data'!$F$32,0,10*ROW('Sanitation Data'!F31))="","",OFFSET('Sanitation Data'!$F$32,0,10*ROW('Sanitation Data'!F31)))</f>
        <v/>
      </c>
      <c r="CZ37" s="277" t="str">
        <f ca="true">+IF(OFFSET('Sanitation Data'!$G$28,0,10*ROW('Sanitation Data'!G31))="","",OFFSET('Sanitation Data'!$G$28,0,10*ROW('Sanitation Data'!G31)))</f>
        <v/>
      </c>
      <c r="DA37" s="277" t="str">
        <f ca="true">+IF(OFFSET('Sanitation Data'!$G$29,0,10*ROW('Sanitation Data'!G31))="","",OFFSET('Sanitation Data'!$G$29,0,10*ROW('Sanitation Data'!G31)))</f>
        <v/>
      </c>
      <c r="DB37" s="277" t="str">
        <f ca="true">+IF(OFFSET('Sanitation Data'!$G$30,0,10*ROW('Sanitation Data'!G31))="","",OFFSET('Sanitation Data'!$G$30,0,10*ROW('Sanitation Data'!G31)))</f>
        <v/>
      </c>
      <c r="DC37" s="277" t="str">
        <f ca="true">+IF(OFFSET('Sanitation Data'!$G$31,0,10*ROW('Sanitation Data'!G31))="","",OFFSET('Sanitation Data'!$G$31,0,10*ROW('Sanitation Data'!G31)))</f>
        <v/>
      </c>
      <c r="DD37" s="277" t="str">
        <f ca="true">+IF(OFFSET('Sanitation Data'!$G$32,0,10*ROW('Sanitation Data'!G31))="","",OFFSET('Sanitation Data'!$G$32,0,10*ROW('Sanitation Data'!G31)))</f>
        <v/>
      </c>
      <c r="DE37" s="277" t="str">
        <f ca="true">+IF(OFFSET('Sanitation Data'!$H$28,0,10*ROW('Sanitation Data'!H31))="","",OFFSET('Sanitation Data'!$H$28,0,10*ROW('Sanitation Data'!H31)))</f>
        <v/>
      </c>
      <c r="DF37" s="277" t="str">
        <f ca="true">+IF(OFFSET('Sanitation Data'!$H$29,0,10*ROW('Sanitation Data'!H31))="","",OFFSET('Sanitation Data'!$H$29,0,10*ROW('Sanitation Data'!H31)))</f>
        <v/>
      </c>
      <c r="DG37" s="277" t="str">
        <f ca="true">+IF(OFFSET('Sanitation Data'!$H$30,0,10*ROW('Sanitation Data'!H31))="","",OFFSET('Sanitation Data'!$H$30,0,10*ROW('Sanitation Data'!H31)))</f>
        <v/>
      </c>
      <c r="DH37" s="277" t="str">
        <f ca="true">+IF(OFFSET('Sanitation Data'!$H$31,0,10*ROW('Sanitation Data'!H31))="","",OFFSET('Sanitation Data'!$H$31,0,10*ROW('Sanitation Data'!H31)))</f>
        <v/>
      </c>
      <c r="DI37" s="277" t="str">
        <f ca="true">+IF(OFFSET('Sanitation Data'!$H$32,0,10*ROW('Sanitation Data'!H31))="","",OFFSET('Sanitation Data'!$H$32,0,10*ROW('Sanitation Data'!H31)))</f>
        <v/>
      </c>
      <c r="DJ37" s="277" t="str">
        <f ca="true">+IF(OFFSET('Sanitation Data'!$I$28,0,10*ROW('Sanitation Data'!I31))="","",OFFSET('Sanitation Data'!$I$28,0,10*ROW('Sanitation Data'!I31)))</f>
        <v/>
      </c>
      <c r="DK37" s="277" t="str">
        <f ca="true">+IF(OFFSET('Sanitation Data'!$I$29,0,10*ROW('Sanitation Data'!I31))="","",OFFSET('Sanitation Data'!$I$29,0,10*ROW('Sanitation Data'!I31)))</f>
        <v/>
      </c>
      <c r="DL37" s="277" t="str">
        <f ca="true">+IF(OFFSET('Sanitation Data'!$I$30,0,10*ROW('Sanitation Data'!I31))="","",OFFSET('Sanitation Data'!$I$30,0,10*ROW('Sanitation Data'!I31)))</f>
        <v/>
      </c>
      <c r="DM37" s="277" t="str">
        <f ca="true">+IF(OFFSET('Sanitation Data'!$I$31,0,10*ROW('Sanitation Data'!I31))="","",OFFSET('Sanitation Data'!$I$31,0,10*ROW('Sanitation Data'!I31)))</f>
        <v/>
      </c>
      <c r="DN37" s="277" t="str">
        <f ca="true">+IF(OFFSET('Sanitation Data'!$I$32,0,10*ROW('Sanitation Data'!I31))="","",OFFSET('Sanitation Data'!$I$32,0,10*ROW('Sanitation Data'!I31)))</f>
        <v/>
      </c>
      <c r="DO37" s="277" t="str">
        <f ca="true">+IF(OFFSET('Hygiene Data'!$D$11,0,10*ROW('Hygiene Data'!D31))="","",OFFSET('Hygiene Data'!$D$11,0,10*ROW('Hygiene Data'!D31)))</f>
        <v/>
      </c>
      <c r="DP37" s="277" t="str">
        <f ca="true">+IF(OFFSET('Hygiene Data'!$D$12,0,10*ROW('Hygiene Data'!D31))="","",OFFSET('Hygiene Data'!$D$12,0,10*ROW('Hygiene Data'!D31)))</f>
        <v/>
      </c>
      <c r="DQ37" s="277" t="str">
        <f ca="true">+IF(OFFSET('Hygiene Data'!$D$13,0,10*ROW('Hygiene Data'!D31))="","",OFFSET('Hygiene Data'!$D$13,0,10*ROW('Hygiene Data'!D31)))</f>
        <v/>
      </c>
      <c r="DR37" s="277" t="str">
        <f ca="true">+IF(OFFSET('Hygiene Data'!$E$11,0,10*ROW('Hygiene Data'!E31))="","",OFFSET('Hygiene Data'!$E$11,0,10*ROW('Hygiene Data'!E31)))</f>
        <v/>
      </c>
      <c r="DS37" s="277" t="str">
        <f ca="true">+IF(OFFSET('Hygiene Data'!$E$12,0,10*ROW('Hygiene Data'!E31))="","",OFFSET('Hygiene Data'!$E$12,0,10*ROW('Hygiene Data'!E31)))</f>
        <v/>
      </c>
      <c r="DT37" s="277" t="str">
        <f ca="true">+IF(OFFSET('Hygiene Data'!$E$13,0,10*ROW('Hygiene Data'!E31))="","",OFFSET('Hygiene Data'!$E$13,0,10*ROW('Hygiene Data'!E31)))</f>
        <v/>
      </c>
      <c r="DU37" s="277" t="str">
        <f ca="true">+IF(OFFSET('Hygiene Data'!$F$11,0,10*ROW('Hygiene Data'!F31))="","",OFFSET('Hygiene Data'!$F$11,0,10*ROW('Hygiene Data'!F31)))</f>
        <v/>
      </c>
      <c r="DV37" s="277" t="str">
        <f ca="true">+IF(OFFSET('Hygiene Data'!$F$12,0,10*ROW('Hygiene Data'!F31))="","",OFFSET('Hygiene Data'!$F$12,0,10*ROW('Hygiene Data'!F31)))</f>
        <v/>
      </c>
      <c r="DW37" s="277" t="str">
        <f ca="true">+IF(OFFSET('Hygiene Data'!$F$13,0,10*ROW('Hygiene Data'!F31))="","",OFFSET('Hygiene Data'!$F$13,0,10*ROW('Hygiene Data'!F31)))</f>
        <v/>
      </c>
      <c r="DX37" s="277" t="str">
        <f ca="true">+IF(OFFSET('Hygiene Data'!$G$11,0,10*ROW('Hygiene Data'!G31))="","",OFFSET('Hygiene Data'!$G$11,0,10*ROW('Hygiene Data'!G31)))</f>
        <v/>
      </c>
      <c r="DY37" s="277" t="str">
        <f ca="true">+IF(OFFSET('Hygiene Data'!$G$12,0,10*ROW('Hygiene Data'!G31))="","",OFFSET('Hygiene Data'!$G$12,0,10*ROW('Hygiene Data'!G31)))</f>
        <v/>
      </c>
      <c r="DZ37" s="277" t="str">
        <f ca="true">+IF(OFFSET('Hygiene Data'!$G$13,0,10*ROW('Hygiene Data'!G31))="","",OFFSET('Hygiene Data'!$G$13,0,10*ROW('Hygiene Data'!G31)))</f>
        <v/>
      </c>
      <c r="EA37" s="277" t="str">
        <f ca="true">+IF(OFFSET('Hygiene Data'!$H$11,0,10*ROW('Hygiene Data'!H31))="","",OFFSET('Hygiene Data'!$H$11,0,10*ROW('Hygiene Data'!H31)))</f>
        <v/>
      </c>
      <c r="EB37" s="277" t="str">
        <f ca="true">+IF(OFFSET('Hygiene Data'!$H$12,0,10*ROW('Hygiene Data'!H31))="","",OFFSET('Hygiene Data'!$H$12,0,10*ROW('Hygiene Data'!H31)))</f>
        <v/>
      </c>
      <c r="EC37" s="277" t="str">
        <f ca="true">+IF(OFFSET('Hygiene Data'!$H$13,0,10*ROW('Hygiene Data'!H31))="","",OFFSET('Hygiene Data'!$H$13,0,10*ROW('Hygiene Data'!H31)))</f>
        <v/>
      </c>
      <c r="ED37" s="277" t="str">
        <f ca="true">+IF(OFFSET('Hygiene Data'!$I$11,0,10*ROW('Hygiene Data'!I31))="","",OFFSET('Hygiene Data'!$I$11,0,10*ROW('Hygiene Data'!I31)))</f>
        <v/>
      </c>
      <c r="EE37" s="277" t="str">
        <f ca="true">+IF(OFFSET('Hygiene Data'!$I$12,0,10*ROW('Hygiene Data'!I31))="","",OFFSET('Hygiene Data'!$I$12,0,10*ROW('Hygiene Data'!I31)))</f>
        <v/>
      </c>
      <c r="EF37" s="277"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2"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7"/>
      <c r="BS38" s="277" t="str">
        <f ca="true">+IF(OFFSET('Water Data'!$D$27,0,10*ROW('Water Data'!D32))="","",OFFSET('Water Data'!$D$27,0,10*ROW('Water Data'!D32)))</f>
        <v/>
      </c>
      <c r="BT38" s="277" t="str">
        <f ca="true">+IF(OFFSET('Water Data'!$D$28,0,10*ROW('Water Data'!D32))="","",OFFSET('Water Data'!$D$28,0,10*ROW('Water Data'!D32)))</f>
        <v/>
      </c>
      <c r="BU38" s="277" t="str">
        <f ca="true">+IF(OFFSET('Water Data'!$D$29,0,10*ROW('Water Data'!D32))="","",OFFSET('Water Data'!$D$29,0,10*ROW('Water Data'!D32)))</f>
        <v/>
      </c>
      <c r="BV38" s="277" t="str">
        <f ca="true">+IF(OFFSET('Water Data'!$E$27,0,10*ROW('Water Data'!E32))="","",OFFSET('Water Data'!$E$27,0,10*ROW('Water Data'!E32)))</f>
        <v/>
      </c>
      <c r="BW38" s="277" t="str">
        <f ca="true">+IF(OFFSET('Water Data'!$E$28,0,10*ROW('Water Data'!E32))="","",OFFSET('Water Data'!$E$28,0,10*ROW('Water Data'!E32)))</f>
        <v/>
      </c>
      <c r="BX38" s="277" t="str">
        <f ca="true">+IF(OFFSET('Water Data'!$E$29,0,10*ROW('Water Data'!E32))="","",OFFSET('Water Data'!$E$29,0,10*ROW('Water Data'!E32)))</f>
        <v/>
      </c>
      <c r="BY38" s="277" t="str">
        <f ca="true">+IF(OFFSET('Water Data'!$F$27,0,10*ROW('Water Data'!F32))="","",OFFSET('Water Data'!$F$27,0,10*ROW('Water Data'!F32)))</f>
        <v/>
      </c>
      <c r="BZ38" s="277" t="str">
        <f ca="true">+IF(OFFSET('Water Data'!$F$28,0,10*ROW('Water Data'!F32))="","",OFFSET('Water Data'!$F$28,0,10*ROW('Water Data'!F32)))</f>
        <v/>
      </c>
      <c r="CA38" s="277" t="str">
        <f ca="true">+IF(OFFSET('Water Data'!$F$29,0,10*ROW('Water Data'!F32))="","",OFFSET('Water Data'!$F$29,0,10*ROW('Water Data'!F32)))</f>
        <v/>
      </c>
      <c r="CB38" s="277" t="str">
        <f ca="true">+IF(OFFSET('Water Data'!$G$27,0,10*ROW('Water Data'!G32))="","",OFFSET('Water Data'!$G$27,0,10*ROW('Water Data'!G32)))</f>
        <v/>
      </c>
      <c r="CC38" s="277" t="str">
        <f ca="true">+IF(OFFSET('Water Data'!$G$28,0,10*ROW('Water Data'!G32))="","",OFFSET('Water Data'!$G$28,0,10*ROW('Water Data'!G32)))</f>
        <v/>
      </c>
      <c r="CD38" s="277" t="str">
        <f ca="true">+IF(OFFSET('Water Data'!$G$29,0,10*ROW('Water Data'!G32))="","",OFFSET('Water Data'!$G$29,0,10*ROW('Water Data'!G32)))</f>
        <v/>
      </c>
      <c r="CE38" s="277" t="str">
        <f ca="true">+IF(OFFSET('Water Data'!$H$27,0,10*ROW('Water Data'!H32))="","",OFFSET('Water Data'!$H$27,0,10*ROW('Water Data'!H32)))</f>
        <v/>
      </c>
      <c r="CF38" s="277" t="str">
        <f ca="true">+IF(OFFSET('Water Data'!$H$28,0,10*ROW('Water Data'!H32))="","",OFFSET('Water Data'!$H$28,0,10*ROW('Water Data'!H32)))</f>
        <v/>
      </c>
      <c r="CG38" s="277" t="str">
        <f ca="true">+IF(OFFSET('Water Data'!$H$29,0,10*ROW('Water Data'!H32))="","",OFFSET('Water Data'!$H$29,0,10*ROW('Water Data'!H32)))</f>
        <v/>
      </c>
      <c r="CH38" s="277" t="str">
        <f ca="true">+IF(OFFSET('Water Data'!$I$27,0,10*ROW('Water Data'!I32))="","",OFFSET('Water Data'!$I$27,0,10*ROW('Water Data'!I32)))</f>
        <v/>
      </c>
      <c r="CI38" s="277" t="str">
        <f ca="true">+IF(OFFSET('Water Data'!$I$28,0,10*ROW('Water Data'!I32))="","",OFFSET('Water Data'!$I$28,0,10*ROW('Water Data'!I32)))</f>
        <v/>
      </c>
      <c r="CJ38" s="277" t="str">
        <f ca="true">+IF(OFFSET('Water Data'!$I$29,0,10*ROW('Water Data'!I32))="","",OFFSET('Water Data'!$I$29,0,10*ROW('Water Data'!I32)))</f>
        <v/>
      </c>
      <c r="CK38" s="277" t="str">
        <f ca="true">+IF(OFFSET('Sanitation Data'!$D$28,0,10*ROW('Sanitation Data'!D32))="","",OFFSET('Sanitation Data'!$D$28,0,10*ROW('Sanitation Data'!D32)))</f>
        <v/>
      </c>
      <c r="CL38" s="277" t="str">
        <f ca="true">+IF(OFFSET('Sanitation Data'!$D$29,0,10*ROW('Sanitation Data'!D32))="","",OFFSET('Sanitation Data'!$D$29,0,10*ROW('Sanitation Data'!D32)))</f>
        <v/>
      </c>
      <c r="CM38" s="277" t="str">
        <f ca="true">+IF(OFFSET('Sanitation Data'!$D$30,0,10*ROW('Sanitation Data'!D32))="","",OFFSET('Sanitation Data'!$D$30,0,10*ROW('Sanitation Data'!D32)))</f>
        <v/>
      </c>
      <c r="CN38" s="277" t="str">
        <f ca="true">+IF(OFFSET('Sanitation Data'!$D$31,0,10*ROW('Sanitation Data'!D32))="","",OFFSET('Sanitation Data'!$D$31,0,10*ROW('Sanitation Data'!D32)))</f>
        <v/>
      </c>
      <c r="CO38" s="277" t="str">
        <f ca="true">+IF(OFFSET('Sanitation Data'!$D$32,0,10*ROW('Sanitation Data'!D32))="","",OFFSET('Sanitation Data'!$D$32,0,10*ROW('Sanitation Data'!D32)))</f>
        <v/>
      </c>
      <c r="CP38" s="277" t="str">
        <f ca="true">+IF(OFFSET('Sanitation Data'!$E$28,0,10*ROW('Sanitation Data'!E32))="","",OFFSET('Sanitation Data'!$E$28,0,10*ROW('Sanitation Data'!E32)))</f>
        <v/>
      </c>
      <c r="CQ38" s="277" t="str">
        <f ca="true">+IF(OFFSET('Sanitation Data'!$E$29,0,10*ROW('Sanitation Data'!E32))="","",OFFSET('Sanitation Data'!$E$29,0,10*ROW('Sanitation Data'!E32)))</f>
        <v/>
      </c>
      <c r="CR38" s="277" t="str">
        <f ca="true">+IF(OFFSET('Sanitation Data'!$E$30,0,10*ROW('Sanitation Data'!E32))="","",OFFSET('Sanitation Data'!$E$30,0,10*ROW('Sanitation Data'!E32)))</f>
        <v/>
      </c>
      <c r="CS38" s="277" t="str">
        <f ca="true">+IF(OFFSET('Sanitation Data'!$E$31,0,10*ROW('Sanitation Data'!E32))="","",OFFSET('Sanitation Data'!$E$31,0,10*ROW('Sanitation Data'!E32)))</f>
        <v/>
      </c>
      <c r="CT38" s="277" t="str">
        <f ca="true">+IF(OFFSET('Sanitation Data'!$E$32,0,10*ROW('Sanitation Data'!E32))="","",OFFSET('Sanitation Data'!$E$32,0,10*ROW('Sanitation Data'!E32)))</f>
        <v/>
      </c>
      <c r="CU38" s="277" t="str">
        <f ca="true">+IF(OFFSET('Sanitation Data'!$F$28,0,10*ROW('Sanitation Data'!F32))="","",OFFSET('Sanitation Data'!$F$28,0,10*ROW('Sanitation Data'!F32)))</f>
        <v/>
      </c>
      <c r="CV38" s="277" t="str">
        <f ca="true">+IF(OFFSET('Sanitation Data'!$F$29,0,10*ROW('Sanitation Data'!F32))="","",OFFSET('Sanitation Data'!$F$29,0,10*ROW('Sanitation Data'!F32)))</f>
        <v/>
      </c>
      <c r="CW38" s="277" t="str">
        <f ca="true">+IF(OFFSET('Sanitation Data'!$F$30,0,10*ROW('Sanitation Data'!F32))="","",OFFSET('Sanitation Data'!$F$30,0,10*ROW('Sanitation Data'!F32)))</f>
        <v/>
      </c>
      <c r="CX38" s="277" t="str">
        <f ca="true">+IF(OFFSET('Sanitation Data'!$F$31,0,10*ROW('Sanitation Data'!F32))="","",OFFSET('Sanitation Data'!$F$31,0,10*ROW('Sanitation Data'!F32)))</f>
        <v/>
      </c>
      <c r="CY38" s="277" t="str">
        <f ca="true">+IF(OFFSET('Sanitation Data'!$F$32,0,10*ROW('Sanitation Data'!F32))="","",OFFSET('Sanitation Data'!$F$32,0,10*ROW('Sanitation Data'!F32)))</f>
        <v/>
      </c>
      <c r="CZ38" s="277" t="str">
        <f ca="true">+IF(OFFSET('Sanitation Data'!$G$28,0,10*ROW('Sanitation Data'!G32))="","",OFFSET('Sanitation Data'!$G$28,0,10*ROW('Sanitation Data'!G32)))</f>
        <v/>
      </c>
      <c r="DA38" s="277" t="str">
        <f ca="true">+IF(OFFSET('Sanitation Data'!$G$29,0,10*ROW('Sanitation Data'!G32))="","",OFFSET('Sanitation Data'!$G$29,0,10*ROW('Sanitation Data'!G32)))</f>
        <v/>
      </c>
      <c r="DB38" s="277" t="str">
        <f ca="true">+IF(OFFSET('Sanitation Data'!$G$30,0,10*ROW('Sanitation Data'!G32))="","",OFFSET('Sanitation Data'!$G$30,0,10*ROW('Sanitation Data'!G32)))</f>
        <v/>
      </c>
      <c r="DC38" s="277" t="str">
        <f ca="true">+IF(OFFSET('Sanitation Data'!$G$31,0,10*ROW('Sanitation Data'!G32))="","",OFFSET('Sanitation Data'!$G$31,0,10*ROW('Sanitation Data'!G32)))</f>
        <v/>
      </c>
      <c r="DD38" s="277" t="str">
        <f ca="true">+IF(OFFSET('Sanitation Data'!$G$32,0,10*ROW('Sanitation Data'!G32))="","",OFFSET('Sanitation Data'!$G$32,0,10*ROW('Sanitation Data'!G32)))</f>
        <v/>
      </c>
      <c r="DE38" s="277" t="str">
        <f ca="true">+IF(OFFSET('Sanitation Data'!$H$28,0,10*ROW('Sanitation Data'!H32))="","",OFFSET('Sanitation Data'!$H$28,0,10*ROW('Sanitation Data'!H32)))</f>
        <v/>
      </c>
      <c r="DF38" s="277" t="str">
        <f ca="true">+IF(OFFSET('Sanitation Data'!$H$29,0,10*ROW('Sanitation Data'!H32))="","",OFFSET('Sanitation Data'!$H$29,0,10*ROW('Sanitation Data'!H32)))</f>
        <v/>
      </c>
      <c r="DG38" s="277" t="str">
        <f ca="true">+IF(OFFSET('Sanitation Data'!$H$30,0,10*ROW('Sanitation Data'!H32))="","",OFFSET('Sanitation Data'!$H$30,0,10*ROW('Sanitation Data'!H32)))</f>
        <v/>
      </c>
      <c r="DH38" s="277" t="str">
        <f ca="true">+IF(OFFSET('Sanitation Data'!$H$31,0,10*ROW('Sanitation Data'!H32))="","",OFFSET('Sanitation Data'!$H$31,0,10*ROW('Sanitation Data'!H32)))</f>
        <v/>
      </c>
      <c r="DI38" s="277" t="str">
        <f ca="true">+IF(OFFSET('Sanitation Data'!$H$32,0,10*ROW('Sanitation Data'!H32))="","",OFFSET('Sanitation Data'!$H$32,0,10*ROW('Sanitation Data'!H32)))</f>
        <v/>
      </c>
      <c r="DJ38" s="277" t="str">
        <f ca="true">+IF(OFFSET('Sanitation Data'!$I$28,0,10*ROW('Sanitation Data'!I32))="","",OFFSET('Sanitation Data'!$I$28,0,10*ROW('Sanitation Data'!I32)))</f>
        <v/>
      </c>
      <c r="DK38" s="277" t="str">
        <f ca="true">+IF(OFFSET('Sanitation Data'!$I$29,0,10*ROW('Sanitation Data'!I32))="","",OFFSET('Sanitation Data'!$I$29,0,10*ROW('Sanitation Data'!I32)))</f>
        <v/>
      </c>
      <c r="DL38" s="277" t="str">
        <f ca="true">+IF(OFFSET('Sanitation Data'!$I$30,0,10*ROW('Sanitation Data'!I32))="","",OFFSET('Sanitation Data'!$I$30,0,10*ROW('Sanitation Data'!I32)))</f>
        <v/>
      </c>
      <c r="DM38" s="277" t="str">
        <f ca="true">+IF(OFFSET('Sanitation Data'!$I$31,0,10*ROW('Sanitation Data'!I32))="","",OFFSET('Sanitation Data'!$I$31,0,10*ROW('Sanitation Data'!I32)))</f>
        <v/>
      </c>
      <c r="DN38" s="277" t="str">
        <f ca="true">+IF(OFFSET('Sanitation Data'!$I$32,0,10*ROW('Sanitation Data'!I32))="","",OFFSET('Sanitation Data'!$I$32,0,10*ROW('Sanitation Data'!I32)))</f>
        <v/>
      </c>
      <c r="DO38" s="277" t="str">
        <f ca="true">+IF(OFFSET('Hygiene Data'!$D$11,0,10*ROW('Hygiene Data'!D32))="","",OFFSET('Hygiene Data'!$D$11,0,10*ROW('Hygiene Data'!D32)))</f>
        <v/>
      </c>
      <c r="DP38" s="277" t="str">
        <f ca="true">+IF(OFFSET('Hygiene Data'!$D$12,0,10*ROW('Hygiene Data'!D32))="","",OFFSET('Hygiene Data'!$D$12,0,10*ROW('Hygiene Data'!D32)))</f>
        <v/>
      </c>
      <c r="DQ38" s="277" t="str">
        <f ca="true">+IF(OFFSET('Hygiene Data'!$D$13,0,10*ROW('Hygiene Data'!D32))="","",OFFSET('Hygiene Data'!$D$13,0,10*ROW('Hygiene Data'!D32)))</f>
        <v/>
      </c>
      <c r="DR38" s="277" t="str">
        <f ca="true">+IF(OFFSET('Hygiene Data'!$E$11,0,10*ROW('Hygiene Data'!E32))="","",OFFSET('Hygiene Data'!$E$11,0,10*ROW('Hygiene Data'!E32)))</f>
        <v/>
      </c>
      <c r="DS38" s="277" t="str">
        <f ca="true">+IF(OFFSET('Hygiene Data'!$E$12,0,10*ROW('Hygiene Data'!E32))="","",OFFSET('Hygiene Data'!$E$12,0,10*ROW('Hygiene Data'!E32)))</f>
        <v/>
      </c>
      <c r="DT38" s="277" t="str">
        <f ca="true">+IF(OFFSET('Hygiene Data'!$E$13,0,10*ROW('Hygiene Data'!E32))="","",OFFSET('Hygiene Data'!$E$13,0,10*ROW('Hygiene Data'!E32)))</f>
        <v/>
      </c>
      <c r="DU38" s="277" t="str">
        <f ca="true">+IF(OFFSET('Hygiene Data'!$F$11,0,10*ROW('Hygiene Data'!F32))="","",OFFSET('Hygiene Data'!$F$11,0,10*ROW('Hygiene Data'!F32)))</f>
        <v/>
      </c>
      <c r="DV38" s="277" t="str">
        <f ca="true">+IF(OFFSET('Hygiene Data'!$F$12,0,10*ROW('Hygiene Data'!F32))="","",OFFSET('Hygiene Data'!$F$12,0,10*ROW('Hygiene Data'!F32)))</f>
        <v/>
      </c>
      <c r="DW38" s="277" t="str">
        <f ca="true">+IF(OFFSET('Hygiene Data'!$F$13,0,10*ROW('Hygiene Data'!F32))="","",OFFSET('Hygiene Data'!$F$13,0,10*ROW('Hygiene Data'!F32)))</f>
        <v/>
      </c>
      <c r="DX38" s="277" t="str">
        <f ca="true">+IF(OFFSET('Hygiene Data'!$G$11,0,10*ROW('Hygiene Data'!G32))="","",OFFSET('Hygiene Data'!$G$11,0,10*ROW('Hygiene Data'!G32)))</f>
        <v/>
      </c>
      <c r="DY38" s="277" t="str">
        <f ca="true">+IF(OFFSET('Hygiene Data'!$G$12,0,10*ROW('Hygiene Data'!G32))="","",OFFSET('Hygiene Data'!$G$12,0,10*ROW('Hygiene Data'!G32)))</f>
        <v/>
      </c>
      <c r="DZ38" s="277" t="str">
        <f ca="true">+IF(OFFSET('Hygiene Data'!$G$13,0,10*ROW('Hygiene Data'!G32))="","",OFFSET('Hygiene Data'!$G$13,0,10*ROW('Hygiene Data'!G32)))</f>
        <v/>
      </c>
      <c r="EA38" s="277" t="str">
        <f ca="true">+IF(OFFSET('Hygiene Data'!$H$11,0,10*ROW('Hygiene Data'!H32))="","",OFFSET('Hygiene Data'!$H$11,0,10*ROW('Hygiene Data'!H32)))</f>
        <v/>
      </c>
      <c r="EB38" s="277" t="str">
        <f ca="true">+IF(OFFSET('Hygiene Data'!$H$12,0,10*ROW('Hygiene Data'!H32))="","",OFFSET('Hygiene Data'!$H$12,0,10*ROW('Hygiene Data'!H32)))</f>
        <v/>
      </c>
      <c r="EC38" s="277" t="str">
        <f ca="true">+IF(OFFSET('Hygiene Data'!$H$13,0,10*ROW('Hygiene Data'!H32))="","",OFFSET('Hygiene Data'!$H$13,0,10*ROW('Hygiene Data'!H32)))</f>
        <v/>
      </c>
      <c r="ED38" s="277" t="str">
        <f ca="true">+IF(OFFSET('Hygiene Data'!$I$11,0,10*ROW('Hygiene Data'!I32))="","",OFFSET('Hygiene Data'!$I$11,0,10*ROW('Hygiene Data'!I32)))</f>
        <v/>
      </c>
      <c r="EE38" s="277" t="str">
        <f ca="true">+IF(OFFSET('Hygiene Data'!$I$12,0,10*ROW('Hygiene Data'!I32))="","",OFFSET('Hygiene Data'!$I$12,0,10*ROW('Hygiene Data'!I32)))</f>
        <v/>
      </c>
      <c r="EF38" s="277"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2"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7"/>
      <c r="BS39" s="277" t="str">
        <f ca="true">+IF(OFFSET('Water Data'!$D$27,0,10*ROW('Water Data'!D33))="","",OFFSET('Water Data'!$D$27,0,10*ROW('Water Data'!D33)))</f>
        <v/>
      </c>
      <c r="BT39" s="277" t="str">
        <f ca="true">+IF(OFFSET('Water Data'!$D$28,0,10*ROW('Water Data'!D33))="","",OFFSET('Water Data'!$D$28,0,10*ROW('Water Data'!D33)))</f>
        <v/>
      </c>
      <c r="BU39" s="277" t="str">
        <f ca="true">+IF(OFFSET('Water Data'!$D$29,0,10*ROW('Water Data'!D33))="","",OFFSET('Water Data'!$D$29,0,10*ROW('Water Data'!D33)))</f>
        <v/>
      </c>
      <c r="BV39" s="277" t="str">
        <f ca="true">+IF(OFFSET('Water Data'!$E$27,0,10*ROW('Water Data'!E33))="","",OFFSET('Water Data'!$E$27,0,10*ROW('Water Data'!E33)))</f>
        <v/>
      </c>
      <c r="BW39" s="277" t="str">
        <f ca="true">+IF(OFFSET('Water Data'!$E$28,0,10*ROW('Water Data'!E33))="","",OFFSET('Water Data'!$E$28,0,10*ROW('Water Data'!E33)))</f>
        <v/>
      </c>
      <c r="BX39" s="277" t="str">
        <f ca="true">+IF(OFFSET('Water Data'!$E$29,0,10*ROW('Water Data'!E33))="","",OFFSET('Water Data'!$E$29,0,10*ROW('Water Data'!E33)))</f>
        <v/>
      </c>
      <c r="BY39" s="277" t="str">
        <f ca="true">+IF(OFFSET('Water Data'!$F$27,0,10*ROW('Water Data'!F33))="","",OFFSET('Water Data'!$F$27,0,10*ROW('Water Data'!F33)))</f>
        <v/>
      </c>
      <c r="BZ39" s="277" t="str">
        <f ca="true">+IF(OFFSET('Water Data'!$F$28,0,10*ROW('Water Data'!F33))="","",OFFSET('Water Data'!$F$28,0,10*ROW('Water Data'!F33)))</f>
        <v/>
      </c>
      <c r="CA39" s="277" t="str">
        <f ca="true">+IF(OFFSET('Water Data'!$F$29,0,10*ROW('Water Data'!F33))="","",OFFSET('Water Data'!$F$29,0,10*ROW('Water Data'!F33)))</f>
        <v/>
      </c>
      <c r="CB39" s="277" t="str">
        <f ca="true">+IF(OFFSET('Water Data'!$G$27,0,10*ROW('Water Data'!G33))="","",OFFSET('Water Data'!$G$27,0,10*ROW('Water Data'!G33)))</f>
        <v/>
      </c>
      <c r="CC39" s="277" t="str">
        <f ca="true">+IF(OFFSET('Water Data'!$G$28,0,10*ROW('Water Data'!G33))="","",OFFSET('Water Data'!$G$28,0,10*ROW('Water Data'!G33)))</f>
        <v/>
      </c>
      <c r="CD39" s="277" t="str">
        <f ca="true">+IF(OFFSET('Water Data'!$G$29,0,10*ROW('Water Data'!G33))="","",OFFSET('Water Data'!$G$29,0,10*ROW('Water Data'!G33)))</f>
        <v/>
      </c>
      <c r="CE39" s="277" t="str">
        <f ca="true">+IF(OFFSET('Water Data'!$H$27,0,10*ROW('Water Data'!H33))="","",OFFSET('Water Data'!$H$27,0,10*ROW('Water Data'!H33)))</f>
        <v/>
      </c>
      <c r="CF39" s="277" t="str">
        <f ca="true">+IF(OFFSET('Water Data'!$H$28,0,10*ROW('Water Data'!H33))="","",OFFSET('Water Data'!$H$28,0,10*ROW('Water Data'!H33)))</f>
        <v/>
      </c>
      <c r="CG39" s="277" t="str">
        <f ca="true">+IF(OFFSET('Water Data'!$H$29,0,10*ROW('Water Data'!H33))="","",OFFSET('Water Data'!$H$29,0,10*ROW('Water Data'!H33)))</f>
        <v/>
      </c>
      <c r="CH39" s="277" t="str">
        <f ca="true">+IF(OFFSET('Water Data'!$I$27,0,10*ROW('Water Data'!I33))="","",OFFSET('Water Data'!$I$27,0,10*ROW('Water Data'!I33)))</f>
        <v/>
      </c>
      <c r="CI39" s="277" t="str">
        <f ca="true">+IF(OFFSET('Water Data'!$I$28,0,10*ROW('Water Data'!I33))="","",OFFSET('Water Data'!$I$28,0,10*ROW('Water Data'!I33)))</f>
        <v/>
      </c>
      <c r="CJ39" s="277" t="str">
        <f ca="true">+IF(OFFSET('Water Data'!$I$29,0,10*ROW('Water Data'!I33))="","",OFFSET('Water Data'!$I$29,0,10*ROW('Water Data'!I33)))</f>
        <v/>
      </c>
      <c r="CK39" s="277" t="str">
        <f ca="true">+IF(OFFSET('Sanitation Data'!$D$28,0,10*ROW('Sanitation Data'!D33))="","",OFFSET('Sanitation Data'!$D$28,0,10*ROW('Sanitation Data'!D33)))</f>
        <v/>
      </c>
      <c r="CL39" s="277" t="str">
        <f ca="true">+IF(OFFSET('Sanitation Data'!$D$29,0,10*ROW('Sanitation Data'!D33))="","",OFFSET('Sanitation Data'!$D$29,0,10*ROW('Sanitation Data'!D33)))</f>
        <v/>
      </c>
      <c r="CM39" s="277" t="str">
        <f ca="true">+IF(OFFSET('Sanitation Data'!$D$30,0,10*ROW('Sanitation Data'!D33))="","",OFFSET('Sanitation Data'!$D$30,0,10*ROW('Sanitation Data'!D33)))</f>
        <v/>
      </c>
      <c r="CN39" s="277" t="str">
        <f ca="true">+IF(OFFSET('Sanitation Data'!$D$31,0,10*ROW('Sanitation Data'!D33))="","",OFFSET('Sanitation Data'!$D$31,0,10*ROW('Sanitation Data'!D33)))</f>
        <v/>
      </c>
      <c r="CO39" s="277" t="str">
        <f ca="true">+IF(OFFSET('Sanitation Data'!$D$32,0,10*ROW('Sanitation Data'!D33))="","",OFFSET('Sanitation Data'!$D$32,0,10*ROW('Sanitation Data'!D33)))</f>
        <v/>
      </c>
      <c r="CP39" s="277" t="str">
        <f ca="true">+IF(OFFSET('Sanitation Data'!$E$28,0,10*ROW('Sanitation Data'!E33))="","",OFFSET('Sanitation Data'!$E$28,0,10*ROW('Sanitation Data'!E33)))</f>
        <v/>
      </c>
      <c r="CQ39" s="277" t="str">
        <f ca="true">+IF(OFFSET('Sanitation Data'!$E$29,0,10*ROW('Sanitation Data'!E33))="","",OFFSET('Sanitation Data'!$E$29,0,10*ROW('Sanitation Data'!E33)))</f>
        <v/>
      </c>
      <c r="CR39" s="277" t="str">
        <f ca="true">+IF(OFFSET('Sanitation Data'!$E$30,0,10*ROW('Sanitation Data'!E33))="","",OFFSET('Sanitation Data'!$E$30,0,10*ROW('Sanitation Data'!E33)))</f>
        <v/>
      </c>
      <c r="CS39" s="277" t="str">
        <f ca="true">+IF(OFFSET('Sanitation Data'!$E$31,0,10*ROW('Sanitation Data'!E33))="","",OFFSET('Sanitation Data'!$E$31,0,10*ROW('Sanitation Data'!E33)))</f>
        <v/>
      </c>
      <c r="CT39" s="277" t="str">
        <f ca="true">+IF(OFFSET('Sanitation Data'!$E$32,0,10*ROW('Sanitation Data'!E33))="","",OFFSET('Sanitation Data'!$E$32,0,10*ROW('Sanitation Data'!E33)))</f>
        <v/>
      </c>
      <c r="CU39" s="277" t="str">
        <f ca="true">+IF(OFFSET('Sanitation Data'!$F$28,0,10*ROW('Sanitation Data'!F33))="","",OFFSET('Sanitation Data'!$F$28,0,10*ROW('Sanitation Data'!F33)))</f>
        <v/>
      </c>
      <c r="CV39" s="277" t="str">
        <f ca="true">+IF(OFFSET('Sanitation Data'!$F$29,0,10*ROW('Sanitation Data'!F33))="","",OFFSET('Sanitation Data'!$F$29,0,10*ROW('Sanitation Data'!F33)))</f>
        <v/>
      </c>
      <c r="CW39" s="277" t="str">
        <f ca="true">+IF(OFFSET('Sanitation Data'!$F$30,0,10*ROW('Sanitation Data'!F33))="","",OFFSET('Sanitation Data'!$F$30,0,10*ROW('Sanitation Data'!F33)))</f>
        <v/>
      </c>
      <c r="CX39" s="277" t="str">
        <f ca="true">+IF(OFFSET('Sanitation Data'!$F$31,0,10*ROW('Sanitation Data'!F33))="","",OFFSET('Sanitation Data'!$F$31,0,10*ROW('Sanitation Data'!F33)))</f>
        <v/>
      </c>
      <c r="CY39" s="277" t="str">
        <f ca="true">+IF(OFFSET('Sanitation Data'!$F$32,0,10*ROW('Sanitation Data'!F33))="","",OFFSET('Sanitation Data'!$F$32,0,10*ROW('Sanitation Data'!F33)))</f>
        <v/>
      </c>
      <c r="CZ39" s="277" t="str">
        <f ca="true">+IF(OFFSET('Sanitation Data'!$G$28,0,10*ROW('Sanitation Data'!G33))="","",OFFSET('Sanitation Data'!$G$28,0,10*ROW('Sanitation Data'!G33)))</f>
        <v/>
      </c>
      <c r="DA39" s="277" t="str">
        <f ca="true">+IF(OFFSET('Sanitation Data'!$G$29,0,10*ROW('Sanitation Data'!G33))="","",OFFSET('Sanitation Data'!$G$29,0,10*ROW('Sanitation Data'!G33)))</f>
        <v/>
      </c>
      <c r="DB39" s="277" t="str">
        <f ca="true">+IF(OFFSET('Sanitation Data'!$G$30,0,10*ROW('Sanitation Data'!G33))="","",OFFSET('Sanitation Data'!$G$30,0,10*ROW('Sanitation Data'!G33)))</f>
        <v/>
      </c>
      <c r="DC39" s="277" t="str">
        <f ca="true">+IF(OFFSET('Sanitation Data'!$G$31,0,10*ROW('Sanitation Data'!G33))="","",OFFSET('Sanitation Data'!$G$31,0,10*ROW('Sanitation Data'!G33)))</f>
        <v/>
      </c>
      <c r="DD39" s="277" t="str">
        <f ca="true">+IF(OFFSET('Sanitation Data'!$G$32,0,10*ROW('Sanitation Data'!G33))="","",OFFSET('Sanitation Data'!$G$32,0,10*ROW('Sanitation Data'!G33)))</f>
        <v/>
      </c>
      <c r="DE39" s="277" t="str">
        <f ca="true">+IF(OFFSET('Sanitation Data'!$H$28,0,10*ROW('Sanitation Data'!H33))="","",OFFSET('Sanitation Data'!$H$28,0,10*ROW('Sanitation Data'!H33)))</f>
        <v/>
      </c>
      <c r="DF39" s="277" t="str">
        <f ca="true">+IF(OFFSET('Sanitation Data'!$H$29,0,10*ROW('Sanitation Data'!H33))="","",OFFSET('Sanitation Data'!$H$29,0,10*ROW('Sanitation Data'!H33)))</f>
        <v/>
      </c>
      <c r="DG39" s="277" t="str">
        <f ca="true">+IF(OFFSET('Sanitation Data'!$H$30,0,10*ROW('Sanitation Data'!H33))="","",OFFSET('Sanitation Data'!$H$30,0,10*ROW('Sanitation Data'!H33)))</f>
        <v/>
      </c>
      <c r="DH39" s="277" t="str">
        <f ca="true">+IF(OFFSET('Sanitation Data'!$H$31,0,10*ROW('Sanitation Data'!H33))="","",OFFSET('Sanitation Data'!$H$31,0,10*ROW('Sanitation Data'!H33)))</f>
        <v/>
      </c>
      <c r="DI39" s="277" t="str">
        <f ca="true">+IF(OFFSET('Sanitation Data'!$H$32,0,10*ROW('Sanitation Data'!H33))="","",OFFSET('Sanitation Data'!$H$32,0,10*ROW('Sanitation Data'!H33)))</f>
        <v/>
      </c>
      <c r="DJ39" s="277" t="str">
        <f ca="true">+IF(OFFSET('Sanitation Data'!$I$28,0,10*ROW('Sanitation Data'!I33))="","",OFFSET('Sanitation Data'!$I$28,0,10*ROW('Sanitation Data'!I33)))</f>
        <v/>
      </c>
      <c r="DK39" s="277" t="str">
        <f ca="true">+IF(OFFSET('Sanitation Data'!$I$29,0,10*ROW('Sanitation Data'!I33))="","",OFFSET('Sanitation Data'!$I$29,0,10*ROW('Sanitation Data'!I33)))</f>
        <v/>
      </c>
      <c r="DL39" s="277" t="str">
        <f ca="true">+IF(OFFSET('Sanitation Data'!$I$30,0,10*ROW('Sanitation Data'!I33))="","",OFFSET('Sanitation Data'!$I$30,0,10*ROW('Sanitation Data'!I33)))</f>
        <v/>
      </c>
      <c r="DM39" s="277" t="str">
        <f ca="true">+IF(OFFSET('Sanitation Data'!$I$31,0,10*ROW('Sanitation Data'!I33))="","",OFFSET('Sanitation Data'!$I$31,0,10*ROW('Sanitation Data'!I33)))</f>
        <v/>
      </c>
      <c r="DN39" s="277" t="str">
        <f ca="true">+IF(OFFSET('Sanitation Data'!$I$32,0,10*ROW('Sanitation Data'!I33))="","",OFFSET('Sanitation Data'!$I$32,0,10*ROW('Sanitation Data'!I33)))</f>
        <v/>
      </c>
      <c r="DO39" s="277" t="str">
        <f ca="true">+IF(OFFSET('Hygiene Data'!$D$11,0,10*ROW('Hygiene Data'!D33))="","",OFFSET('Hygiene Data'!$D$11,0,10*ROW('Hygiene Data'!D33)))</f>
        <v/>
      </c>
      <c r="DP39" s="277" t="str">
        <f ca="true">+IF(OFFSET('Hygiene Data'!$D$12,0,10*ROW('Hygiene Data'!D33))="","",OFFSET('Hygiene Data'!$D$12,0,10*ROW('Hygiene Data'!D33)))</f>
        <v/>
      </c>
      <c r="DQ39" s="277" t="str">
        <f ca="true">+IF(OFFSET('Hygiene Data'!$D$13,0,10*ROW('Hygiene Data'!D33))="","",OFFSET('Hygiene Data'!$D$13,0,10*ROW('Hygiene Data'!D33)))</f>
        <v/>
      </c>
      <c r="DR39" s="277" t="str">
        <f ca="true">+IF(OFFSET('Hygiene Data'!$E$11,0,10*ROW('Hygiene Data'!E33))="","",OFFSET('Hygiene Data'!$E$11,0,10*ROW('Hygiene Data'!E33)))</f>
        <v/>
      </c>
      <c r="DS39" s="277" t="str">
        <f ca="true">+IF(OFFSET('Hygiene Data'!$E$12,0,10*ROW('Hygiene Data'!E33))="","",OFFSET('Hygiene Data'!$E$12,0,10*ROW('Hygiene Data'!E33)))</f>
        <v/>
      </c>
      <c r="DT39" s="277" t="str">
        <f ca="true">+IF(OFFSET('Hygiene Data'!$E$13,0,10*ROW('Hygiene Data'!E33))="","",OFFSET('Hygiene Data'!$E$13,0,10*ROW('Hygiene Data'!E33)))</f>
        <v/>
      </c>
      <c r="DU39" s="277" t="str">
        <f ca="true">+IF(OFFSET('Hygiene Data'!$F$11,0,10*ROW('Hygiene Data'!F33))="","",OFFSET('Hygiene Data'!$F$11,0,10*ROW('Hygiene Data'!F33)))</f>
        <v/>
      </c>
      <c r="DV39" s="277" t="str">
        <f ca="true">+IF(OFFSET('Hygiene Data'!$F$12,0,10*ROW('Hygiene Data'!F33))="","",OFFSET('Hygiene Data'!$F$12,0,10*ROW('Hygiene Data'!F33)))</f>
        <v/>
      </c>
      <c r="DW39" s="277" t="str">
        <f ca="true">+IF(OFFSET('Hygiene Data'!$F$13,0,10*ROW('Hygiene Data'!F33))="","",OFFSET('Hygiene Data'!$F$13,0,10*ROW('Hygiene Data'!F33)))</f>
        <v/>
      </c>
      <c r="DX39" s="277" t="str">
        <f ca="true">+IF(OFFSET('Hygiene Data'!$G$11,0,10*ROW('Hygiene Data'!G33))="","",OFFSET('Hygiene Data'!$G$11,0,10*ROW('Hygiene Data'!G33)))</f>
        <v/>
      </c>
      <c r="DY39" s="277" t="str">
        <f ca="true">+IF(OFFSET('Hygiene Data'!$G$12,0,10*ROW('Hygiene Data'!G33))="","",OFFSET('Hygiene Data'!$G$12,0,10*ROW('Hygiene Data'!G33)))</f>
        <v/>
      </c>
      <c r="DZ39" s="277" t="str">
        <f ca="true">+IF(OFFSET('Hygiene Data'!$G$13,0,10*ROW('Hygiene Data'!G33))="","",OFFSET('Hygiene Data'!$G$13,0,10*ROW('Hygiene Data'!G33)))</f>
        <v/>
      </c>
      <c r="EA39" s="277" t="str">
        <f ca="true">+IF(OFFSET('Hygiene Data'!$H$11,0,10*ROW('Hygiene Data'!H33))="","",OFFSET('Hygiene Data'!$H$11,0,10*ROW('Hygiene Data'!H33)))</f>
        <v/>
      </c>
      <c r="EB39" s="277" t="str">
        <f ca="true">+IF(OFFSET('Hygiene Data'!$H$12,0,10*ROW('Hygiene Data'!H33))="","",OFFSET('Hygiene Data'!$H$12,0,10*ROW('Hygiene Data'!H33)))</f>
        <v/>
      </c>
      <c r="EC39" s="277" t="str">
        <f ca="true">+IF(OFFSET('Hygiene Data'!$H$13,0,10*ROW('Hygiene Data'!H33))="","",OFFSET('Hygiene Data'!$H$13,0,10*ROW('Hygiene Data'!H33)))</f>
        <v/>
      </c>
      <c r="ED39" s="277" t="str">
        <f ca="true">+IF(OFFSET('Hygiene Data'!$I$11,0,10*ROW('Hygiene Data'!I33))="","",OFFSET('Hygiene Data'!$I$11,0,10*ROW('Hygiene Data'!I33)))</f>
        <v/>
      </c>
      <c r="EE39" s="277" t="str">
        <f ca="true">+IF(OFFSET('Hygiene Data'!$I$12,0,10*ROW('Hygiene Data'!I33))="","",OFFSET('Hygiene Data'!$I$12,0,10*ROW('Hygiene Data'!I33)))</f>
        <v/>
      </c>
      <c r="EF39" s="277"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2"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7"/>
      <c r="BS40" s="277" t="str">
        <f ca="true">+IF(OFFSET('Water Data'!$D$27,0,10*ROW('Water Data'!D34))="","",OFFSET('Water Data'!$D$27,0,10*ROW('Water Data'!D34)))</f>
        <v/>
      </c>
      <c r="BT40" s="277" t="str">
        <f ca="true">+IF(OFFSET('Water Data'!$D$28,0,10*ROW('Water Data'!D34))="","",OFFSET('Water Data'!$D$28,0,10*ROW('Water Data'!D34)))</f>
        <v/>
      </c>
      <c r="BU40" s="277" t="str">
        <f ca="true">+IF(OFFSET('Water Data'!$D$29,0,10*ROW('Water Data'!D34))="","",OFFSET('Water Data'!$D$29,0,10*ROW('Water Data'!D34)))</f>
        <v/>
      </c>
      <c r="BV40" s="277" t="str">
        <f ca="true">+IF(OFFSET('Water Data'!$E$27,0,10*ROW('Water Data'!E34))="","",OFFSET('Water Data'!$E$27,0,10*ROW('Water Data'!E34)))</f>
        <v/>
      </c>
      <c r="BW40" s="277" t="str">
        <f ca="true">+IF(OFFSET('Water Data'!$E$28,0,10*ROW('Water Data'!E34))="","",OFFSET('Water Data'!$E$28,0,10*ROW('Water Data'!E34)))</f>
        <v/>
      </c>
      <c r="BX40" s="277" t="str">
        <f ca="true">+IF(OFFSET('Water Data'!$E$29,0,10*ROW('Water Data'!E34))="","",OFFSET('Water Data'!$E$29,0,10*ROW('Water Data'!E34)))</f>
        <v/>
      </c>
      <c r="BY40" s="277" t="str">
        <f ca="true">+IF(OFFSET('Water Data'!$F$27,0,10*ROW('Water Data'!F34))="","",OFFSET('Water Data'!$F$27,0,10*ROW('Water Data'!F34)))</f>
        <v/>
      </c>
      <c r="BZ40" s="277" t="str">
        <f ca="true">+IF(OFFSET('Water Data'!$F$28,0,10*ROW('Water Data'!F34))="","",OFFSET('Water Data'!$F$28,0,10*ROW('Water Data'!F34)))</f>
        <v/>
      </c>
      <c r="CA40" s="277" t="str">
        <f ca="true">+IF(OFFSET('Water Data'!$F$29,0,10*ROW('Water Data'!F34))="","",OFFSET('Water Data'!$F$29,0,10*ROW('Water Data'!F34)))</f>
        <v/>
      </c>
      <c r="CB40" s="277" t="str">
        <f ca="true">+IF(OFFSET('Water Data'!$G$27,0,10*ROW('Water Data'!G34))="","",OFFSET('Water Data'!$G$27,0,10*ROW('Water Data'!G34)))</f>
        <v/>
      </c>
      <c r="CC40" s="277" t="str">
        <f ca="true">+IF(OFFSET('Water Data'!$G$28,0,10*ROW('Water Data'!G34))="","",OFFSET('Water Data'!$G$28,0,10*ROW('Water Data'!G34)))</f>
        <v/>
      </c>
      <c r="CD40" s="277" t="str">
        <f ca="true">+IF(OFFSET('Water Data'!$G$29,0,10*ROW('Water Data'!G34))="","",OFFSET('Water Data'!$G$29,0,10*ROW('Water Data'!G34)))</f>
        <v/>
      </c>
      <c r="CE40" s="277" t="str">
        <f ca="true">+IF(OFFSET('Water Data'!$H$27,0,10*ROW('Water Data'!H34))="","",OFFSET('Water Data'!$H$27,0,10*ROW('Water Data'!H34)))</f>
        <v/>
      </c>
      <c r="CF40" s="277" t="str">
        <f ca="true">+IF(OFFSET('Water Data'!$H$28,0,10*ROW('Water Data'!H34))="","",OFFSET('Water Data'!$H$28,0,10*ROW('Water Data'!H34)))</f>
        <v/>
      </c>
      <c r="CG40" s="277" t="str">
        <f ca="true">+IF(OFFSET('Water Data'!$H$29,0,10*ROW('Water Data'!H34))="","",OFFSET('Water Data'!$H$29,0,10*ROW('Water Data'!H34)))</f>
        <v/>
      </c>
      <c r="CH40" s="277" t="str">
        <f ca="true">+IF(OFFSET('Water Data'!$I$27,0,10*ROW('Water Data'!I34))="","",OFFSET('Water Data'!$I$27,0,10*ROW('Water Data'!I34)))</f>
        <v/>
      </c>
      <c r="CI40" s="277" t="str">
        <f ca="true">+IF(OFFSET('Water Data'!$I$28,0,10*ROW('Water Data'!I34))="","",OFFSET('Water Data'!$I$28,0,10*ROW('Water Data'!I34)))</f>
        <v/>
      </c>
      <c r="CJ40" s="277" t="str">
        <f ca="true">+IF(OFFSET('Water Data'!$I$29,0,10*ROW('Water Data'!I34))="","",OFFSET('Water Data'!$I$29,0,10*ROW('Water Data'!I34)))</f>
        <v/>
      </c>
      <c r="CK40" s="277" t="str">
        <f ca="true">+IF(OFFSET('Sanitation Data'!$D$28,0,10*ROW('Sanitation Data'!D34))="","",OFFSET('Sanitation Data'!$D$28,0,10*ROW('Sanitation Data'!D34)))</f>
        <v/>
      </c>
      <c r="CL40" s="277" t="str">
        <f ca="true">+IF(OFFSET('Sanitation Data'!$D$29,0,10*ROW('Sanitation Data'!D34))="","",OFFSET('Sanitation Data'!$D$29,0,10*ROW('Sanitation Data'!D34)))</f>
        <v/>
      </c>
      <c r="CM40" s="277" t="str">
        <f ca="true">+IF(OFFSET('Sanitation Data'!$D$30,0,10*ROW('Sanitation Data'!D34))="","",OFFSET('Sanitation Data'!$D$30,0,10*ROW('Sanitation Data'!D34)))</f>
        <v/>
      </c>
      <c r="CN40" s="277" t="str">
        <f ca="true">+IF(OFFSET('Sanitation Data'!$D$31,0,10*ROW('Sanitation Data'!D34))="","",OFFSET('Sanitation Data'!$D$31,0,10*ROW('Sanitation Data'!D34)))</f>
        <v/>
      </c>
      <c r="CO40" s="277" t="str">
        <f ca="true">+IF(OFFSET('Sanitation Data'!$D$32,0,10*ROW('Sanitation Data'!D34))="","",OFFSET('Sanitation Data'!$D$32,0,10*ROW('Sanitation Data'!D34)))</f>
        <v/>
      </c>
      <c r="CP40" s="277" t="str">
        <f ca="true">+IF(OFFSET('Sanitation Data'!$E$28,0,10*ROW('Sanitation Data'!E34))="","",OFFSET('Sanitation Data'!$E$28,0,10*ROW('Sanitation Data'!E34)))</f>
        <v/>
      </c>
      <c r="CQ40" s="277" t="str">
        <f ca="true">+IF(OFFSET('Sanitation Data'!$E$29,0,10*ROW('Sanitation Data'!E34))="","",OFFSET('Sanitation Data'!$E$29,0,10*ROW('Sanitation Data'!E34)))</f>
        <v/>
      </c>
      <c r="CR40" s="277" t="str">
        <f ca="true">+IF(OFFSET('Sanitation Data'!$E$30,0,10*ROW('Sanitation Data'!E34))="","",OFFSET('Sanitation Data'!$E$30,0,10*ROW('Sanitation Data'!E34)))</f>
        <v/>
      </c>
      <c r="CS40" s="277" t="str">
        <f ca="true">+IF(OFFSET('Sanitation Data'!$E$31,0,10*ROW('Sanitation Data'!E34))="","",OFFSET('Sanitation Data'!$E$31,0,10*ROW('Sanitation Data'!E34)))</f>
        <v/>
      </c>
      <c r="CT40" s="277" t="str">
        <f ca="true">+IF(OFFSET('Sanitation Data'!$E$32,0,10*ROW('Sanitation Data'!E34))="","",OFFSET('Sanitation Data'!$E$32,0,10*ROW('Sanitation Data'!E34)))</f>
        <v/>
      </c>
      <c r="CU40" s="277" t="str">
        <f ca="true">+IF(OFFSET('Sanitation Data'!$F$28,0,10*ROW('Sanitation Data'!F34))="","",OFFSET('Sanitation Data'!$F$28,0,10*ROW('Sanitation Data'!F34)))</f>
        <v/>
      </c>
      <c r="CV40" s="277" t="str">
        <f ca="true">+IF(OFFSET('Sanitation Data'!$F$29,0,10*ROW('Sanitation Data'!F34))="","",OFFSET('Sanitation Data'!$F$29,0,10*ROW('Sanitation Data'!F34)))</f>
        <v/>
      </c>
      <c r="CW40" s="277" t="str">
        <f ca="true">+IF(OFFSET('Sanitation Data'!$F$30,0,10*ROW('Sanitation Data'!F34))="","",OFFSET('Sanitation Data'!$F$30,0,10*ROW('Sanitation Data'!F34)))</f>
        <v/>
      </c>
      <c r="CX40" s="277" t="str">
        <f ca="true">+IF(OFFSET('Sanitation Data'!$F$31,0,10*ROW('Sanitation Data'!F34))="","",OFFSET('Sanitation Data'!$F$31,0,10*ROW('Sanitation Data'!F34)))</f>
        <v/>
      </c>
      <c r="CY40" s="277" t="str">
        <f ca="true">+IF(OFFSET('Sanitation Data'!$F$32,0,10*ROW('Sanitation Data'!F34))="","",OFFSET('Sanitation Data'!$F$32,0,10*ROW('Sanitation Data'!F34)))</f>
        <v/>
      </c>
      <c r="CZ40" s="277" t="str">
        <f ca="true">+IF(OFFSET('Sanitation Data'!$G$28,0,10*ROW('Sanitation Data'!G34))="","",OFFSET('Sanitation Data'!$G$28,0,10*ROW('Sanitation Data'!G34)))</f>
        <v/>
      </c>
      <c r="DA40" s="277" t="str">
        <f ca="true">+IF(OFFSET('Sanitation Data'!$G$29,0,10*ROW('Sanitation Data'!G34))="","",OFFSET('Sanitation Data'!$G$29,0,10*ROW('Sanitation Data'!G34)))</f>
        <v/>
      </c>
      <c r="DB40" s="277" t="str">
        <f ca="true">+IF(OFFSET('Sanitation Data'!$G$30,0,10*ROW('Sanitation Data'!G34))="","",OFFSET('Sanitation Data'!$G$30,0,10*ROW('Sanitation Data'!G34)))</f>
        <v/>
      </c>
      <c r="DC40" s="277" t="str">
        <f ca="true">+IF(OFFSET('Sanitation Data'!$G$31,0,10*ROW('Sanitation Data'!G34))="","",OFFSET('Sanitation Data'!$G$31,0,10*ROW('Sanitation Data'!G34)))</f>
        <v/>
      </c>
      <c r="DD40" s="277" t="str">
        <f ca="true">+IF(OFFSET('Sanitation Data'!$G$32,0,10*ROW('Sanitation Data'!G34))="","",OFFSET('Sanitation Data'!$G$32,0,10*ROW('Sanitation Data'!G34)))</f>
        <v/>
      </c>
      <c r="DE40" s="277" t="str">
        <f ca="true">+IF(OFFSET('Sanitation Data'!$H$28,0,10*ROW('Sanitation Data'!H34))="","",OFFSET('Sanitation Data'!$H$28,0,10*ROW('Sanitation Data'!H34)))</f>
        <v/>
      </c>
      <c r="DF40" s="277" t="str">
        <f ca="true">+IF(OFFSET('Sanitation Data'!$H$29,0,10*ROW('Sanitation Data'!H34))="","",OFFSET('Sanitation Data'!$H$29,0,10*ROW('Sanitation Data'!H34)))</f>
        <v/>
      </c>
      <c r="DG40" s="277" t="str">
        <f ca="true">+IF(OFFSET('Sanitation Data'!$H$30,0,10*ROW('Sanitation Data'!H34))="","",OFFSET('Sanitation Data'!$H$30,0,10*ROW('Sanitation Data'!H34)))</f>
        <v/>
      </c>
      <c r="DH40" s="277" t="str">
        <f ca="true">+IF(OFFSET('Sanitation Data'!$H$31,0,10*ROW('Sanitation Data'!H34))="","",OFFSET('Sanitation Data'!$H$31,0,10*ROW('Sanitation Data'!H34)))</f>
        <v/>
      </c>
      <c r="DI40" s="277" t="str">
        <f ca="true">+IF(OFFSET('Sanitation Data'!$H$32,0,10*ROW('Sanitation Data'!H34))="","",OFFSET('Sanitation Data'!$H$32,0,10*ROW('Sanitation Data'!H34)))</f>
        <v/>
      </c>
      <c r="DJ40" s="277" t="str">
        <f ca="true">+IF(OFFSET('Sanitation Data'!$I$28,0,10*ROW('Sanitation Data'!I34))="","",OFFSET('Sanitation Data'!$I$28,0,10*ROW('Sanitation Data'!I34)))</f>
        <v/>
      </c>
      <c r="DK40" s="277" t="str">
        <f ca="true">+IF(OFFSET('Sanitation Data'!$I$29,0,10*ROW('Sanitation Data'!I34))="","",OFFSET('Sanitation Data'!$I$29,0,10*ROW('Sanitation Data'!I34)))</f>
        <v/>
      </c>
      <c r="DL40" s="277" t="str">
        <f ca="true">+IF(OFFSET('Sanitation Data'!$I$30,0,10*ROW('Sanitation Data'!I34))="","",OFFSET('Sanitation Data'!$I$30,0,10*ROW('Sanitation Data'!I34)))</f>
        <v/>
      </c>
      <c r="DM40" s="277" t="str">
        <f ca="true">+IF(OFFSET('Sanitation Data'!$I$31,0,10*ROW('Sanitation Data'!I34))="","",OFFSET('Sanitation Data'!$I$31,0,10*ROW('Sanitation Data'!I34)))</f>
        <v/>
      </c>
      <c r="DN40" s="277" t="str">
        <f ca="true">+IF(OFFSET('Sanitation Data'!$I$32,0,10*ROW('Sanitation Data'!I34))="","",OFFSET('Sanitation Data'!$I$32,0,10*ROW('Sanitation Data'!I34)))</f>
        <v/>
      </c>
      <c r="DO40" s="277" t="str">
        <f ca="true">+IF(OFFSET('Hygiene Data'!$D$11,0,10*ROW('Hygiene Data'!D34))="","",OFFSET('Hygiene Data'!$D$11,0,10*ROW('Hygiene Data'!D34)))</f>
        <v/>
      </c>
      <c r="DP40" s="277" t="str">
        <f ca="true">+IF(OFFSET('Hygiene Data'!$D$12,0,10*ROW('Hygiene Data'!D34))="","",OFFSET('Hygiene Data'!$D$12,0,10*ROW('Hygiene Data'!D34)))</f>
        <v/>
      </c>
      <c r="DQ40" s="277" t="str">
        <f ca="true">+IF(OFFSET('Hygiene Data'!$D$13,0,10*ROW('Hygiene Data'!D34))="","",OFFSET('Hygiene Data'!$D$13,0,10*ROW('Hygiene Data'!D34)))</f>
        <v/>
      </c>
      <c r="DR40" s="277" t="str">
        <f ca="true">+IF(OFFSET('Hygiene Data'!$E$11,0,10*ROW('Hygiene Data'!E34))="","",OFFSET('Hygiene Data'!$E$11,0,10*ROW('Hygiene Data'!E34)))</f>
        <v/>
      </c>
      <c r="DS40" s="277" t="str">
        <f ca="true">+IF(OFFSET('Hygiene Data'!$E$12,0,10*ROW('Hygiene Data'!E34))="","",OFFSET('Hygiene Data'!$E$12,0,10*ROW('Hygiene Data'!E34)))</f>
        <v/>
      </c>
      <c r="DT40" s="277" t="str">
        <f ca="true">+IF(OFFSET('Hygiene Data'!$E$13,0,10*ROW('Hygiene Data'!E34))="","",OFFSET('Hygiene Data'!$E$13,0,10*ROW('Hygiene Data'!E34)))</f>
        <v/>
      </c>
      <c r="DU40" s="277" t="str">
        <f ca="true">+IF(OFFSET('Hygiene Data'!$F$11,0,10*ROW('Hygiene Data'!F34))="","",OFFSET('Hygiene Data'!$F$11,0,10*ROW('Hygiene Data'!F34)))</f>
        <v/>
      </c>
      <c r="DV40" s="277" t="str">
        <f ca="true">+IF(OFFSET('Hygiene Data'!$F$12,0,10*ROW('Hygiene Data'!F34))="","",OFFSET('Hygiene Data'!$F$12,0,10*ROW('Hygiene Data'!F34)))</f>
        <v/>
      </c>
      <c r="DW40" s="277" t="str">
        <f ca="true">+IF(OFFSET('Hygiene Data'!$F$13,0,10*ROW('Hygiene Data'!F34))="","",OFFSET('Hygiene Data'!$F$13,0,10*ROW('Hygiene Data'!F34)))</f>
        <v/>
      </c>
      <c r="DX40" s="277" t="str">
        <f ca="true">+IF(OFFSET('Hygiene Data'!$G$11,0,10*ROW('Hygiene Data'!G34))="","",OFFSET('Hygiene Data'!$G$11,0,10*ROW('Hygiene Data'!G34)))</f>
        <v/>
      </c>
      <c r="DY40" s="277" t="str">
        <f ca="true">+IF(OFFSET('Hygiene Data'!$G$12,0,10*ROW('Hygiene Data'!G34))="","",OFFSET('Hygiene Data'!$G$12,0,10*ROW('Hygiene Data'!G34)))</f>
        <v/>
      </c>
      <c r="DZ40" s="277" t="str">
        <f ca="true">+IF(OFFSET('Hygiene Data'!$G$13,0,10*ROW('Hygiene Data'!G34))="","",OFFSET('Hygiene Data'!$G$13,0,10*ROW('Hygiene Data'!G34)))</f>
        <v/>
      </c>
      <c r="EA40" s="277" t="str">
        <f ca="true">+IF(OFFSET('Hygiene Data'!$H$11,0,10*ROW('Hygiene Data'!H34))="","",OFFSET('Hygiene Data'!$H$11,0,10*ROW('Hygiene Data'!H34)))</f>
        <v/>
      </c>
      <c r="EB40" s="277" t="str">
        <f ca="true">+IF(OFFSET('Hygiene Data'!$H$12,0,10*ROW('Hygiene Data'!H34))="","",OFFSET('Hygiene Data'!$H$12,0,10*ROW('Hygiene Data'!H34)))</f>
        <v/>
      </c>
      <c r="EC40" s="277" t="str">
        <f ca="true">+IF(OFFSET('Hygiene Data'!$H$13,0,10*ROW('Hygiene Data'!H34))="","",OFFSET('Hygiene Data'!$H$13,0,10*ROW('Hygiene Data'!H34)))</f>
        <v/>
      </c>
      <c r="ED40" s="277" t="str">
        <f ca="true">+IF(OFFSET('Hygiene Data'!$I$11,0,10*ROW('Hygiene Data'!I34))="","",OFFSET('Hygiene Data'!$I$11,0,10*ROW('Hygiene Data'!I34)))</f>
        <v/>
      </c>
      <c r="EE40" s="277" t="str">
        <f ca="true">+IF(OFFSET('Hygiene Data'!$I$12,0,10*ROW('Hygiene Data'!I34))="","",OFFSET('Hygiene Data'!$I$12,0,10*ROW('Hygiene Data'!I34)))</f>
        <v/>
      </c>
      <c r="EF40" s="277"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2"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7"/>
      <c r="BS41" s="277" t="str">
        <f ca="true">+IF(OFFSET('Water Data'!$D$27,0,10*ROW('Water Data'!D35))="","",OFFSET('Water Data'!$D$27,0,10*ROW('Water Data'!D35)))</f>
        <v/>
      </c>
      <c r="BT41" s="277" t="str">
        <f ca="true">+IF(OFFSET('Water Data'!$D$28,0,10*ROW('Water Data'!D35))="","",OFFSET('Water Data'!$D$28,0,10*ROW('Water Data'!D35)))</f>
        <v/>
      </c>
      <c r="BU41" s="277" t="str">
        <f ca="true">+IF(OFFSET('Water Data'!$D$29,0,10*ROW('Water Data'!D35))="","",OFFSET('Water Data'!$D$29,0,10*ROW('Water Data'!D35)))</f>
        <v/>
      </c>
      <c r="BV41" s="277" t="str">
        <f ca="true">+IF(OFFSET('Water Data'!$E$27,0,10*ROW('Water Data'!E35))="","",OFFSET('Water Data'!$E$27,0,10*ROW('Water Data'!E35)))</f>
        <v/>
      </c>
      <c r="BW41" s="277" t="str">
        <f ca="true">+IF(OFFSET('Water Data'!$E$28,0,10*ROW('Water Data'!E35))="","",OFFSET('Water Data'!$E$28,0,10*ROW('Water Data'!E35)))</f>
        <v/>
      </c>
      <c r="BX41" s="277" t="str">
        <f ca="true">+IF(OFFSET('Water Data'!$E$29,0,10*ROW('Water Data'!E35))="","",OFFSET('Water Data'!$E$29,0,10*ROW('Water Data'!E35)))</f>
        <v/>
      </c>
      <c r="BY41" s="277" t="str">
        <f ca="true">+IF(OFFSET('Water Data'!$F$27,0,10*ROW('Water Data'!F35))="","",OFFSET('Water Data'!$F$27,0,10*ROW('Water Data'!F35)))</f>
        <v/>
      </c>
      <c r="BZ41" s="277" t="str">
        <f ca="true">+IF(OFFSET('Water Data'!$F$28,0,10*ROW('Water Data'!F35))="","",OFFSET('Water Data'!$F$28,0,10*ROW('Water Data'!F35)))</f>
        <v/>
      </c>
      <c r="CA41" s="277" t="str">
        <f ca="true">+IF(OFFSET('Water Data'!$F$29,0,10*ROW('Water Data'!F35))="","",OFFSET('Water Data'!$F$29,0,10*ROW('Water Data'!F35)))</f>
        <v/>
      </c>
      <c r="CB41" s="277" t="str">
        <f ca="true">+IF(OFFSET('Water Data'!$G$27,0,10*ROW('Water Data'!G35))="","",OFFSET('Water Data'!$G$27,0,10*ROW('Water Data'!G35)))</f>
        <v/>
      </c>
      <c r="CC41" s="277" t="str">
        <f ca="true">+IF(OFFSET('Water Data'!$G$28,0,10*ROW('Water Data'!G35))="","",OFFSET('Water Data'!$G$28,0,10*ROW('Water Data'!G35)))</f>
        <v/>
      </c>
      <c r="CD41" s="277" t="str">
        <f ca="true">+IF(OFFSET('Water Data'!$G$29,0,10*ROW('Water Data'!G35))="","",OFFSET('Water Data'!$G$29,0,10*ROW('Water Data'!G35)))</f>
        <v/>
      </c>
      <c r="CE41" s="277" t="str">
        <f ca="true">+IF(OFFSET('Water Data'!$H$27,0,10*ROW('Water Data'!H35))="","",OFFSET('Water Data'!$H$27,0,10*ROW('Water Data'!H35)))</f>
        <v/>
      </c>
      <c r="CF41" s="277" t="str">
        <f ca="true">+IF(OFFSET('Water Data'!$H$28,0,10*ROW('Water Data'!H35))="","",OFFSET('Water Data'!$H$28,0,10*ROW('Water Data'!H35)))</f>
        <v/>
      </c>
      <c r="CG41" s="277" t="str">
        <f ca="true">+IF(OFFSET('Water Data'!$H$29,0,10*ROW('Water Data'!H35))="","",OFFSET('Water Data'!$H$29,0,10*ROW('Water Data'!H35)))</f>
        <v/>
      </c>
      <c r="CH41" s="277" t="str">
        <f ca="true">+IF(OFFSET('Water Data'!$I$27,0,10*ROW('Water Data'!I35))="","",OFFSET('Water Data'!$I$27,0,10*ROW('Water Data'!I35)))</f>
        <v/>
      </c>
      <c r="CI41" s="277" t="str">
        <f ca="true">+IF(OFFSET('Water Data'!$I$28,0,10*ROW('Water Data'!I35))="","",OFFSET('Water Data'!$I$28,0,10*ROW('Water Data'!I35)))</f>
        <v/>
      </c>
      <c r="CJ41" s="277" t="str">
        <f ca="true">+IF(OFFSET('Water Data'!$I$29,0,10*ROW('Water Data'!I35))="","",OFFSET('Water Data'!$I$29,0,10*ROW('Water Data'!I35)))</f>
        <v/>
      </c>
      <c r="CK41" s="277" t="str">
        <f ca="true">+IF(OFFSET('Sanitation Data'!$D$28,0,10*ROW('Sanitation Data'!D35))="","",OFFSET('Sanitation Data'!$D$28,0,10*ROW('Sanitation Data'!D35)))</f>
        <v/>
      </c>
      <c r="CL41" s="277" t="str">
        <f ca="true">+IF(OFFSET('Sanitation Data'!$D$29,0,10*ROW('Sanitation Data'!D35))="","",OFFSET('Sanitation Data'!$D$29,0,10*ROW('Sanitation Data'!D35)))</f>
        <v/>
      </c>
      <c r="CM41" s="277" t="str">
        <f ca="true">+IF(OFFSET('Sanitation Data'!$D$30,0,10*ROW('Sanitation Data'!D35))="","",OFFSET('Sanitation Data'!$D$30,0,10*ROW('Sanitation Data'!D35)))</f>
        <v/>
      </c>
      <c r="CN41" s="277" t="str">
        <f ca="true">+IF(OFFSET('Sanitation Data'!$D$31,0,10*ROW('Sanitation Data'!D35))="","",OFFSET('Sanitation Data'!$D$31,0,10*ROW('Sanitation Data'!D35)))</f>
        <v/>
      </c>
      <c r="CO41" s="277" t="str">
        <f ca="true">+IF(OFFSET('Sanitation Data'!$D$32,0,10*ROW('Sanitation Data'!D35))="","",OFFSET('Sanitation Data'!$D$32,0,10*ROW('Sanitation Data'!D35)))</f>
        <v/>
      </c>
      <c r="CP41" s="277" t="str">
        <f ca="true">+IF(OFFSET('Sanitation Data'!$E$28,0,10*ROW('Sanitation Data'!E35))="","",OFFSET('Sanitation Data'!$E$28,0,10*ROW('Sanitation Data'!E35)))</f>
        <v/>
      </c>
      <c r="CQ41" s="277" t="str">
        <f ca="true">+IF(OFFSET('Sanitation Data'!$E$29,0,10*ROW('Sanitation Data'!E35))="","",OFFSET('Sanitation Data'!$E$29,0,10*ROW('Sanitation Data'!E35)))</f>
        <v/>
      </c>
      <c r="CR41" s="277" t="str">
        <f ca="true">+IF(OFFSET('Sanitation Data'!$E$30,0,10*ROW('Sanitation Data'!E35))="","",OFFSET('Sanitation Data'!$E$30,0,10*ROW('Sanitation Data'!E35)))</f>
        <v/>
      </c>
      <c r="CS41" s="277" t="str">
        <f ca="true">+IF(OFFSET('Sanitation Data'!$E$31,0,10*ROW('Sanitation Data'!E35))="","",OFFSET('Sanitation Data'!$E$31,0,10*ROW('Sanitation Data'!E35)))</f>
        <v/>
      </c>
      <c r="CT41" s="277" t="str">
        <f ca="true">+IF(OFFSET('Sanitation Data'!$E$32,0,10*ROW('Sanitation Data'!E35))="","",OFFSET('Sanitation Data'!$E$32,0,10*ROW('Sanitation Data'!E35)))</f>
        <v/>
      </c>
      <c r="CU41" s="277" t="str">
        <f ca="true">+IF(OFFSET('Sanitation Data'!$F$28,0,10*ROW('Sanitation Data'!F35))="","",OFFSET('Sanitation Data'!$F$28,0,10*ROW('Sanitation Data'!F35)))</f>
        <v/>
      </c>
      <c r="CV41" s="277" t="str">
        <f ca="true">+IF(OFFSET('Sanitation Data'!$F$29,0,10*ROW('Sanitation Data'!F35))="","",OFFSET('Sanitation Data'!$F$29,0,10*ROW('Sanitation Data'!F35)))</f>
        <v/>
      </c>
      <c r="CW41" s="277" t="str">
        <f ca="true">+IF(OFFSET('Sanitation Data'!$F$30,0,10*ROW('Sanitation Data'!F35))="","",OFFSET('Sanitation Data'!$F$30,0,10*ROW('Sanitation Data'!F35)))</f>
        <v/>
      </c>
      <c r="CX41" s="277" t="str">
        <f ca="true">+IF(OFFSET('Sanitation Data'!$F$31,0,10*ROW('Sanitation Data'!F35))="","",OFFSET('Sanitation Data'!$F$31,0,10*ROW('Sanitation Data'!F35)))</f>
        <v/>
      </c>
      <c r="CY41" s="277" t="str">
        <f ca="true">+IF(OFFSET('Sanitation Data'!$F$32,0,10*ROW('Sanitation Data'!F35))="","",OFFSET('Sanitation Data'!$F$32,0,10*ROW('Sanitation Data'!F35)))</f>
        <v/>
      </c>
      <c r="CZ41" s="277" t="str">
        <f ca="true">+IF(OFFSET('Sanitation Data'!$G$28,0,10*ROW('Sanitation Data'!G35))="","",OFFSET('Sanitation Data'!$G$28,0,10*ROW('Sanitation Data'!G35)))</f>
        <v/>
      </c>
      <c r="DA41" s="277" t="str">
        <f ca="true">+IF(OFFSET('Sanitation Data'!$G$29,0,10*ROW('Sanitation Data'!G35))="","",OFFSET('Sanitation Data'!$G$29,0,10*ROW('Sanitation Data'!G35)))</f>
        <v/>
      </c>
      <c r="DB41" s="277" t="str">
        <f ca="true">+IF(OFFSET('Sanitation Data'!$G$30,0,10*ROW('Sanitation Data'!G35))="","",OFFSET('Sanitation Data'!$G$30,0,10*ROW('Sanitation Data'!G35)))</f>
        <v/>
      </c>
      <c r="DC41" s="277" t="str">
        <f ca="true">+IF(OFFSET('Sanitation Data'!$G$31,0,10*ROW('Sanitation Data'!G35))="","",OFFSET('Sanitation Data'!$G$31,0,10*ROW('Sanitation Data'!G35)))</f>
        <v/>
      </c>
      <c r="DD41" s="277" t="str">
        <f ca="true">+IF(OFFSET('Sanitation Data'!$G$32,0,10*ROW('Sanitation Data'!G35))="","",OFFSET('Sanitation Data'!$G$32,0,10*ROW('Sanitation Data'!G35)))</f>
        <v/>
      </c>
      <c r="DE41" s="277" t="str">
        <f ca="true">+IF(OFFSET('Sanitation Data'!$H$28,0,10*ROW('Sanitation Data'!H35))="","",OFFSET('Sanitation Data'!$H$28,0,10*ROW('Sanitation Data'!H35)))</f>
        <v/>
      </c>
      <c r="DF41" s="277" t="str">
        <f ca="true">+IF(OFFSET('Sanitation Data'!$H$29,0,10*ROW('Sanitation Data'!H35))="","",OFFSET('Sanitation Data'!$H$29,0,10*ROW('Sanitation Data'!H35)))</f>
        <v/>
      </c>
      <c r="DG41" s="277" t="str">
        <f ca="true">+IF(OFFSET('Sanitation Data'!$H$30,0,10*ROW('Sanitation Data'!H35))="","",OFFSET('Sanitation Data'!$H$30,0,10*ROW('Sanitation Data'!H35)))</f>
        <v/>
      </c>
      <c r="DH41" s="277" t="str">
        <f ca="true">+IF(OFFSET('Sanitation Data'!$H$31,0,10*ROW('Sanitation Data'!H35))="","",OFFSET('Sanitation Data'!$H$31,0,10*ROW('Sanitation Data'!H35)))</f>
        <v/>
      </c>
      <c r="DI41" s="277" t="str">
        <f ca="true">+IF(OFFSET('Sanitation Data'!$H$32,0,10*ROW('Sanitation Data'!H35))="","",OFFSET('Sanitation Data'!$H$32,0,10*ROW('Sanitation Data'!H35)))</f>
        <v/>
      </c>
      <c r="DJ41" s="277" t="str">
        <f ca="true">+IF(OFFSET('Sanitation Data'!$I$28,0,10*ROW('Sanitation Data'!I35))="","",OFFSET('Sanitation Data'!$I$28,0,10*ROW('Sanitation Data'!I35)))</f>
        <v/>
      </c>
      <c r="DK41" s="277" t="str">
        <f ca="true">+IF(OFFSET('Sanitation Data'!$I$29,0,10*ROW('Sanitation Data'!I35))="","",OFFSET('Sanitation Data'!$I$29,0,10*ROW('Sanitation Data'!I35)))</f>
        <v/>
      </c>
      <c r="DL41" s="277" t="str">
        <f ca="true">+IF(OFFSET('Sanitation Data'!$I$30,0,10*ROW('Sanitation Data'!I35))="","",OFFSET('Sanitation Data'!$I$30,0,10*ROW('Sanitation Data'!I35)))</f>
        <v/>
      </c>
      <c r="DM41" s="277" t="str">
        <f ca="true">+IF(OFFSET('Sanitation Data'!$I$31,0,10*ROW('Sanitation Data'!I35))="","",OFFSET('Sanitation Data'!$I$31,0,10*ROW('Sanitation Data'!I35)))</f>
        <v/>
      </c>
      <c r="DN41" s="277" t="str">
        <f ca="true">+IF(OFFSET('Sanitation Data'!$I$32,0,10*ROW('Sanitation Data'!I35))="","",OFFSET('Sanitation Data'!$I$32,0,10*ROW('Sanitation Data'!I35)))</f>
        <v/>
      </c>
      <c r="DO41" s="277" t="str">
        <f ca="true">+IF(OFFSET('Hygiene Data'!$D$11,0,10*ROW('Hygiene Data'!D35))="","",OFFSET('Hygiene Data'!$D$11,0,10*ROW('Hygiene Data'!D35)))</f>
        <v/>
      </c>
      <c r="DP41" s="277" t="str">
        <f ca="true">+IF(OFFSET('Hygiene Data'!$D$12,0,10*ROW('Hygiene Data'!D35))="","",OFFSET('Hygiene Data'!$D$12,0,10*ROW('Hygiene Data'!D35)))</f>
        <v/>
      </c>
      <c r="DQ41" s="277" t="str">
        <f ca="true">+IF(OFFSET('Hygiene Data'!$D$13,0,10*ROW('Hygiene Data'!D35))="","",OFFSET('Hygiene Data'!$D$13,0,10*ROW('Hygiene Data'!D35)))</f>
        <v/>
      </c>
      <c r="DR41" s="277" t="str">
        <f ca="true">+IF(OFFSET('Hygiene Data'!$E$11,0,10*ROW('Hygiene Data'!E35))="","",OFFSET('Hygiene Data'!$E$11,0,10*ROW('Hygiene Data'!E35)))</f>
        <v/>
      </c>
      <c r="DS41" s="277" t="str">
        <f ca="true">+IF(OFFSET('Hygiene Data'!$E$12,0,10*ROW('Hygiene Data'!E35))="","",OFFSET('Hygiene Data'!$E$12,0,10*ROW('Hygiene Data'!E35)))</f>
        <v/>
      </c>
      <c r="DT41" s="277" t="str">
        <f ca="true">+IF(OFFSET('Hygiene Data'!$E$13,0,10*ROW('Hygiene Data'!E35))="","",OFFSET('Hygiene Data'!$E$13,0,10*ROW('Hygiene Data'!E35)))</f>
        <v/>
      </c>
      <c r="DU41" s="277" t="str">
        <f ca="true">+IF(OFFSET('Hygiene Data'!$F$11,0,10*ROW('Hygiene Data'!F35))="","",OFFSET('Hygiene Data'!$F$11,0,10*ROW('Hygiene Data'!F35)))</f>
        <v/>
      </c>
      <c r="DV41" s="277" t="str">
        <f ca="true">+IF(OFFSET('Hygiene Data'!$F$12,0,10*ROW('Hygiene Data'!F35))="","",OFFSET('Hygiene Data'!$F$12,0,10*ROW('Hygiene Data'!F35)))</f>
        <v/>
      </c>
      <c r="DW41" s="277" t="str">
        <f ca="true">+IF(OFFSET('Hygiene Data'!$F$13,0,10*ROW('Hygiene Data'!F35))="","",OFFSET('Hygiene Data'!$F$13,0,10*ROW('Hygiene Data'!F35)))</f>
        <v/>
      </c>
      <c r="DX41" s="277" t="str">
        <f ca="true">+IF(OFFSET('Hygiene Data'!$G$11,0,10*ROW('Hygiene Data'!G35))="","",OFFSET('Hygiene Data'!$G$11,0,10*ROW('Hygiene Data'!G35)))</f>
        <v/>
      </c>
      <c r="DY41" s="277" t="str">
        <f ca="true">+IF(OFFSET('Hygiene Data'!$G$12,0,10*ROW('Hygiene Data'!G35))="","",OFFSET('Hygiene Data'!$G$12,0,10*ROW('Hygiene Data'!G35)))</f>
        <v/>
      </c>
      <c r="DZ41" s="277" t="str">
        <f ca="true">+IF(OFFSET('Hygiene Data'!$G$13,0,10*ROW('Hygiene Data'!G35))="","",OFFSET('Hygiene Data'!$G$13,0,10*ROW('Hygiene Data'!G35)))</f>
        <v/>
      </c>
      <c r="EA41" s="277" t="str">
        <f ca="true">+IF(OFFSET('Hygiene Data'!$H$11,0,10*ROW('Hygiene Data'!H35))="","",OFFSET('Hygiene Data'!$H$11,0,10*ROW('Hygiene Data'!H35)))</f>
        <v/>
      </c>
      <c r="EB41" s="277" t="str">
        <f ca="true">+IF(OFFSET('Hygiene Data'!$H$12,0,10*ROW('Hygiene Data'!H35))="","",OFFSET('Hygiene Data'!$H$12,0,10*ROW('Hygiene Data'!H35)))</f>
        <v/>
      </c>
      <c r="EC41" s="277" t="str">
        <f ca="true">+IF(OFFSET('Hygiene Data'!$H$13,0,10*ROW('Hygiene Data'!H35))="","",OFFSET('Hygiene Data'!$H$13,0,10*ROW('Hygiene Data'!H35)))</f>
        <v/>
      </c>
      <c r="ED41" s="277" t="str">
        <f ca="true">+IF(OFFSET('Hygiene Data'!$I$11,0,10*ROW('Hygiene Data'!I35))="","",OFFSET('Hygiene Data'!$I$11,0,10*ROW('Hygiene Data'!I35)))</f>
        <v/>
      </c>
      <c r="EE41" s="277" t="str">
        <f ca="true">+IF(OFFSET('Hygiene Data'!$I$12,0,10*ROW('Hygiene Data'!I35))="","",OFFSET('Hygiene Data'!$I$12,0,10*ROW('Hygiene Data'!I35)))</f>
        <v/>
      </c>
      <c r="EF41" s="277"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2"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7"/>
      <c r="BS42" s="277" t="str">
        <f ca="true">+IF(OFFSET('Water Data'!$D$27,0,10*ROW('Water Data'!D36))="","",OFFSET('Water Data'!$D$27,0,10*ROW('Water Data'!D36)))</f>
        <v/>
      </c>
      <c r="BT42" s="277" t="str">
        <f ca="true">+IF(OFFSET('Water Data'!$D$28,0,10*ROW('Water Data'!D36))="","",OFFSET('Water Data'!$D$28,0,10*ROW('Water Data'!D36)))</f>
        <v/>
      </c>
      <c r="BU42" s="277" t="str">
        <f ca="true">+IF(OFFSET('Water Data'!$D$29,0,10*ROW('Water Data'!D36))="","",OFFSET('Water Data'!$D$29,0,10*ROW('Water Data'!D36)))</f>
        <v/>
      </c>
      <c r="BV42" s="277" t="str">
        <f ca="true">+IF(OFFSET('Water Data'!$E$27,0,10*ROW('Water Data'!E36))="","",OFFSET('Water Data'!$E$27,0,10*ROW('Water Data'!E36)))</f>
        <v/>
      </c>
      <c r="BW42" s="277" t="str">
        <f ca="true">+IF(OFFSET('Water Data'!$E$28,0,10*ROW('Water Data'!E36))="","",OFFSET('Water Data'!$E$28,0,10*ROW('Water Data'!E36)))</f>
        <v/>
      </c>
      <c r="BX42" s="277" t="str">
        <f ca="true">+IF(OFFSET('Water Data'!$E$29,0,10*ROW('Water Data'!E36))="","",OFFSET('Water Data'!$E$29,0,10*ROW('Water Data'!E36)))</f>
        <v/>
      </c>
      <c r="BY42" s="277" t="str">
        <f ca="true">+IF(OFFSET('Water Data'!$F$27,0,10*ROW('Water Data'!F36))="","",OFFSET('Water Data'!$F$27,0,10*ROW('Water Data'!F36)))</f>
        <v/>
      </c>
      <c r="BZ42" s="277" t="str">
        <f ca="true">+IF(OFFSET('Water Data'!$F$28,0,10*ROW('Water Data'!F36))="","",OFFSET('Water Data'!$F$28,0,10*ROW('Water Data'!F36)))</f>
        <v/>
      </c>
      <c r="CA42" s="277" t="str">
        <f ca="true">+IF(OFFSET('Water Data'!$F$29,0,10*ROW('Water Data'!F36))="","",OFFSET('Water Data'!$F$29,0,10*ROW('Water Data'!F36)))</f>
        <v/>
      </c>
      <c r="CB42" s="277" t="str">
        <f ca="true">+IF(OFFSET('Water Data'!$G$27,0,10*ROW('Water Data'!G36))="","",OFFSET('Water Data'!$G$27,0,10*ROW('Water Data'!G36)))</f>
        <v/>
      </c>
      <c r="CC42" s="277" t="str">
        <f ca="true">+IF(OFFSET('Water Data'!$G$28,0,10*ROW('Water Data'!G36))="","",OFFSET('Water Data'!$G$28,0,10*ROW('Water Data'!G36)))</f>
        <v/>
      </c>
      <c r="CD42" s="277" t="str">
        <f ca="true">+IF(OFFSET('Water Data'!$G$29,0,10*ROW('Water Data'!G36))="","",OFFSET('Water Data'!$G$29,0,10*ROW('Water Data'!G36)))</f>
        <v/>
      </c>
      <c r="CE42" s="277" t="str">
        <f ca="true">+IF(OFFSET('Water Data'!$H$27,0,10*ROW('Water Data'!H36))="","",OFFSET('Water Data'!$H$27,0,10*ROW('Water Data'!H36)))</f>
        <v/>
      </c>
      <c r="CF42" s="277" t="str">
        <f ca="true">+IF(OFFSET('Water Data'!$H$28,0,10*ROW('Water Data'!H36))="","",OFFSET('Water Data'!$H$28,0,10*ROW('Water Data'!H36)))</f>
        <v/>
      </c>
      <c r="CG42" s="277" t="str">
        <f ca="true">+IF(OFFSET('Water Data'!$H$29,0,10*ROW('Water Data'!H36))="","",OFFSET('Water Data'!$H$29,0,10*ROW('Water Data'!H36)))</f>
        <v/>
      </c>
      <c r="CH42" s="277" t="str">
        <f ca="true">+IF(OFFSET('Water Data'!$I$27,0,10*ROW('Water Data'!I36))="","",OFFSET('Water Data'!$I$27,0,10*ROW('Water Data'!I36)))</f>
        <v/>
      </c>
      <c r="CI42" s="277" t="str">
        <f ca="true">+IF(OFFSET('Water Data'!$I$28,0,10*ROW('Water Data'!I36))="","",OFFSET('Water Data'!$I$28,0,10*ROW('Water Data'!I36)))</f>
        <v/>
      </c>
      <c r="CJ42" s="277" t="str">
        <f ca="true">+IF(OFFSET('Water Data'!$I$29,0,10*ROW('Water Data'!I36))="","",OFFSET('Water Data'!$I$29,0,10*ROW('Water Data'!I36)))</f>
        <v/>
      </c>
      <c r="CK42" s="277" t="str">
        <f ca="true">+IF(OFFSET('Sanitation Data'!$D$28,0,10*ROW('Sanitation Data'!D36))="","",OFFSET('Sanitation Data'!$D$28,0,10*ROW('Sanitation Data'!D36)))</f>
        <v/>
      </c>
      <c r="CL42" s="277" t="str">
        <f ca="true">+IF(OFFSET('Sanitation Data'!$D$29,0,10*ROW('Sanitation Data'!D36))="","",OFFSET('Sanitation Data'!$D$29,0,10*ROW('Sanitation Data'!D36)))</f>
        <v/>
      </c>
      <c r="CM42" s="277" t="str">
        <f ca="true">+IF(OFFSET('Sanitation Data'!$D$30,0,10*ROW('Sanitation Data'!D36))="","",OFFSET('Sanitation Data'!$D$30,0,10*ROW('Sanitation Data'!D36)))</f>
        <v/>
      </c>
      <c r="CN42" s="277" t="str">
        <f ca="true">+IF(OFFSET('Sanitation Data'!$D$31,0,10*ROW('Sanitation Data'!D36))="","",OFFSET('Sanitation Data'!$D$31,0,10*ROW('Sanitation Data'!D36)))</f>
        <v/>
      </c>
      <c r="CO42" s="277" t="str">
        <f ca="true">+IF(OFFSET('Sanitation Data'!$D$32,0,10*ROW('Sanitation Data'!D36))="","",OFFSET('Sanitation Data'!$D$32,0,10*ROW('Sanitation Data'!D36)))</f>
        <v/>
      </c>
      <c r="CP42" s="277" t="str">
        <f ca="true">+IF(OFFSET('Sanitation Data'!$E$28,0,10*ROW('Sanitation Data'!E36))="","",OFFSET('Sanitation Data'!$E$28,0,10*ROW('Sanitation Data'!E36)))</f>
        <v/>
      </c>
      <c r="CQ42" s="277" t="str">
        <f ca="true">+IF(OFFSET('Sanitation Data'!$E$29,0,10*ROW('Sanitation Data'!E36))="","",OFFSET('Sanitation Data'!$E$29,0,10*ROW('Sanitation Data'!E36)))</f>
        <v/>
      </c>
      <c r="CR42" s="277" t="str">
        <f ca="true">+IF(OFFSET('Sanitation Data'!$E$30,0,10*ROW('Sanitation Data'!E36))="","",OFFSET('Sanitation Data'!$E$30,0,10*ROW('Sanitation Data'!E36)))</f>
        <v/>
      </c>
      <c r="CS42" s="277" t="str">
        <f ca="true">+IF(OFFSET('Sanitation Data'!$E$31,0,10*ROW('Sanitation Data'!E36))="","",OFFSET('Sanitation Data'!$E$31,0,10*ROW('Sanitation Data'!E36)))</f>
        <v/>
      </c>
      <c r="CT42" s="277" t="str">
        <f ca="true">+IF(OFFSET('Sanitation Data'!$E$32,0,10*ROW('Sanitation Data'!E36))="","",OFFSET('Sanitation Data'!$E$32,0,10*ROW('Sanitation Data'!E36)))</f>
        <v/>
      </c>
      <c r="CU42" s="277" t="str">
        <f ca="true">+IF(OFFSET('Sanitation Data'!$F$28,0,10*ROW('Sanitation Data'!F36))="","",OFFSET('Sanitation Data'!$F$28,0,10*ROW('Sanitation Data'!F36)))</f>
        <v/>
      </c>
      <c r="CV42" s="277" t="str">
        <f ca="true">+IF(OFFSET('Sanitation Data'!$F$29,0,10*ROW('Sanitation Data'!F36))="","",OFFSET('Sanitation Data'!$F$29,0,10*ROW('Sanitation Data'!F36)))</f>
        <v/>
      </c>
      <c r="CW42" s="277" t="str">
        <f ca="true">+IF(OFFSET('Sanitation Data'!$F$30,0,10*ROW('Sanitation Data'!F36))="","",OFFSET('Sanitation Data'!$F$30,0,10*ROW('Sanitation Data'!F36)))</f>
        <v/>
      </c>
      <c r="CX42" s="277" t="str">
        <f ca="true">+IF(OFFSET('Sanitation Data'!$F$31,0,10*ROW('Sanitation Data'!F36))="","",OFFSET('Sanitation Data'!$F$31,0,10*ROW('Sanitation Data'!F36)))</f>
        <v/>
      </c>
      <c r="CY42" s="277" t="str">
        <f ca="true">+IF(OFFSET('Sanitation Data'!$F$32,0,10*ROW('Sanitation Data'!F36))="","",OFFSET('Sanitation Data'!$F$32,0,10*ROW('Sanitation Data'!F36)))</f>
        <v/>
      </c>
      <c r="CZ42" s="277" t="str">
        <f ca="true">+IF(OFFSET('Sanitation Data'!$G$28,0,10*ROW('Sanitation Data'!G36))="","",OFFSET('Sanitation Data'!$G$28,0,10*ROW('Sanitation Data'!G36)))</f>
        <v/>
      </c>
      <c r="DA42" s="277" t="str">
        <f ca="true">+IF(OFFSET('Sanitation Data'!$G$29,0,10*ROW('Sanitation Data'!G36))="","",OFFSET('Sanitation Data'!$G$29,0,10*ROW('Sanitation Data'!G36)))</f>
        <v/>
      </c>
      <c r="DB42" s="277" t="str">
        <f ca="true">+IF(OFFSET('Sanitation Data'!$G$30,0,10*ROW('Sanitation Data'!G36))="","",OFFSET('Sanitation Data'!$G$30,0,10*ROW('Sanitation Data'!G36)))</f>
        <v/>
      </c>
      <c r="DC42" s="277" t="str">
        <f ca="true">+IF(OFFSET('Sanitation Data'!$G$31,0,10*ROW('Sanitation Data'!G36))="","",OFFSET('Sanitation Data'!$G$31,0,10*ROW('Sanitation Data'!G36)))</f>
        <v/>
      </c>
      <c r="DD42" s="277" t="str">
        <f ca="true">+IF(OFFSET('Sanitation Data'!$G$32,0,10*ROW('Sanitation Data'!G36))="","",OFFSET('Sanitation Data'!$G$32,0,10*ROW('Sanitation Data'!G36)))</f>
        <v/>
      </c>
      <c r="DE42" s="277" t="str">
        <f ca="true">+IF(OFFSET('Sanitation Data'!$H$28,0,10*ROW('Sanitation Data'!H36))="","",OFFSET('Sanitation Data'!$H$28,0,10*ROW('Sanitation Data'!H36)))</f>
        <v/>
      </c>
      <c r="DF42" s="277" t="str">
        <f ca="true">+IF(OFFSET('Sanitation Data'!$H$29,0,10*ROW('Sanitation Data'!H36))="","",OFFSET('Sanitation Data'!$H$29,0,10*ROW('Sanitation Data'!H36)))</f>
        <v/>
      </c>
      <c r="DG42" s="277" t="str">
        <f ca="true">+IF(OFFSET('Sanitation Data'!$H$30,0,10*ROW('Sanitation Data'!H36))="","",OFFSET('Sanitation Data'!$H$30,0,10*ROW('Sanitation Data'!H36)))</f>
        <v/>
      </c>
      <c r="DH42" s="277" t="str">
        <f ca="true">+IF(OFFSET('Sanitation Data'!$H$31,0,10*ROW('Sanitation Data'!H36))="","",OFFSET('Sanitation Data'!$H$31,0,10*ROW('Sanitation Data'!H36)))</f>
        <v/>
      </c>
      <c r="DI42" s="277" t="str">
        <f ca="true">+IF(OFFSET('Sanitation Data'!$H$32,0,10*ROW('Sanitation Data'!H36))="","",OFFSET('Sanitation Data'!$H$32,0,10*ROW('Sanitation Data'!H36)))</f>
        <v/>
      </c>
      <c r="DJ42" s="277" t="str">
        <f ca="true">+IF(OFFSET('Sanitation Data'!$I$28,0,10*ROW('Sanitation Data'!I36))="","",OFFSET('Sanitation Data'!$I$28,0,10*ROW('Sanitation Data'!I36)))</f>
        <v/>
      </c>
      <c r="DK42" s="277" t="str">
        <f ca="true">+IF(OFFSET('Sanitation Data'!$I$29,0,10*ROW('Sanitation Data'!I36))="","",OFFSET('Sanitation Data'!$I$29,0,10*ROW('Sanitation Data'!I36)))</f>
        <v/>
      </c>
      <c r="DL42" s="277" t="str">
        <f ca="true">+IF(OFFSET('Sanitation Data'!$I$30,0,10*ROW('Sanitation Data'!I36))="","",OFFSET('Sanitation Data'!$I$30,0,10*ROW('Sanitation Data'!I36)))</f>
        <v/>
      </c>
      <c r="DM42" s="277" t="str">
        <f ca="true">+IF(OFFSET('Sanitation Data'!$I$31,0,10*ROW('Sanitation Data'!I36))="","",OFFSET('Sanitation Data'!$I$31,0,10*ROW('Sanitation Data'!I36)))</f>
        <v/>
      </c>
      <c r="DN42" s="277" t="str">
        <f ca="true">+IF(OFFSET('Sanitation Data'!$I$32,0,10*ROW('Sanitation Data'!I36))="","",OFFSET('Sanitation Data'!$I$32,0,10*ROW('Sanitation Data'!I36)))</f>
        <v/>
      </c>
      <c r="DO42" s="277" t="str">
        <f ca="true">+IF(OFFSET('Hygiene Data'!$D$11,0,10*ROW('Hygiene Data'!D36))="","",OFFSET('Hygiene Data'!$D$11,0,10*ROW('Hygiene Data'!D36)))</f>
        <v/>
      </c>
      <c r="DP42" s="277" t="str">
        <f ca="true">+IF(OFFSET('Hygiene Data'!$D$12,0,10*ROW('Hygiene Data'!D36))="","",OFFSET('Hygiene Data'!$D$12,0,10*ROW('Hygiene Data'!D36)))</f>
        <v/>
      </c>
      <c r="DQ42" s="277" t="str">
        <f ca="true">+IF(OFFSET('Hygiene Data'!$D$13,0,10*ROW('Hygiene Data'!D36))="","",OFFSET('Hygiene Data'!$D$13,0,10*ROW('Hygiene Data'!D36)))</f>
        <v/>
      </c>
      <c r="DR42" s="277" t="str">
        <f ca="true">+IF(OFFSET('Hygiene Data'!$E$11,0,10*ROW('Hygiene Data'!E36))="","",OFFSET('Hygiene Data'!$E$11,0,10*ROW('Hygiene Data'!E36)))</f>
        <v/>
      </c>
      <c r="DS42" s="277" t="str">
        <f ca="true">+IF(OFFSET('Hygiene Data'!$E$12,0,10*ROW('Hygiene Data'!E36))="","",OFFSET('Hygiene Data'!$E$12,0,10*ROW('Hygiene Data'!E36)))</f>
        <v/>
      </c>
      <c r="DT42" s="277" t="str">
        <f ca="true">+IF(OFFSET('Hygiene Data'!$E$13,0,10*ROW('Hygiene Data'!E36))="","",OFFSET('Hygiene Data'!$E$13,0,10*ROW('Hygiene Data'!E36)))</f>
        <v/>
      </c>
      <c r="DU42" s="277" t="str">
        <f ca="true">+IF(OFFSET('Hygiene Data'!$F$11,0,10*ROW('Hygiene Data'!F36))="","",OFFSET('Hygiene Data'!$F$11,0,10*ROW('Hygiene Data'!F36)))</f>
        <v/>
      </c>
      <c r="DV42" s="277" t="str">
        <f ca="true">+IF(OFFSET('Hygiene Data'!$F$12,0,10*ROW('Hygiene Data'!F36))="","",OFFSET('Hygiene Data'!$F$12,0,10*ROW('Hygiene Data'!F36)))</f>
        <v/>
      </c>
      <c r="DW42" s="277" t="str">
        <f ca="true">+IF(OFFSET('Hygiene Data'!$F$13,0,10*ROW('Hygiene Data'!F36))="","",OFFSET('Hygiene Data'!$F$13,0,10*ROW('Hygiene Data'!F36)))</f>
        <v/>
      </c>
      <c r="DX42" s="277" t="str">
        <f ca="true">+IF(OFFSET('Hygiene Data'!$G$11,0,10*ROW('Hygiene Data'!G36))="","",OFFSET('Hygiene Data'!$G$11,0,10*ROW('Hygiene Data'!G36)))</f>
        <v/>
      </c>
      <c r="DY42" s="277" t="str">
        <f ca="true">+IF(OFFSET('Hygiene Data'!$G$12,0,10*ROW('Hygiene Data'!G36))="","",OFFSET('Hygiene Data'!$G$12,0,10*ROW('Hygiene Data'!G36)))</f>
        <v/>
      </c>
      <c r="DZ42" s="277" t="str">
        <f ca="true">+IF(OFFSET('Hygiene Data'!$G$13,0,10*ROW('Hygiene Data'!G36))="","",OFFSET('Hygiene Data'!$G$13,0,10*ROW('Hygiene Data'!G36)))</f>
        <v/>
      </c>
      <c r="EA42" s="277" t="str">
        <f ca="true">+IF(OFFSET('Hygiene Data'!$H$11,0,10*ROW('Hygiene Data'!H36))="","",OFFSET('Hygiene Data'!$H$11,0,10*ROW('Hygiene Data'!H36)))</f>
        <v/>
      </c>
      <c r="EB42" s="277" t="str">
        <f ca="true">+IF(OFFSET('Hygiene Data'!$H$12,0,10*ROW('Hygiene Data'!H36))="","",OFFSET('Hygiene Data'!$H$12,0,10*ROW('Hygiene Data'!H36)))</f>
        <v/>
      </c>
      <c r="EC42" s="277" t="str">
        <f ca="true">+IF(OFFSET('Hygiene Data'!$H$13,0,10*ROW('Hygiene Data'!H36))="","",OFFSET('Hygiene Data'!$H$13,0,10*ROW('Hygiene Data'!H36)))</f>
        <v/>
      </c>
      <c r="ED42" s="277" t="str">
        <f ca="true">+IF(OFFSET('Hygiene Data'!$I$11,0,10*ROW('Hygiene Data'!I36))="","",OFFSET('Hygiene Data'!$I$11,0,10*ROW('Hygiene Data'!I36)))</f>
        <v/>
      </c>
      <c r="EE42" s="277" t="str">
        <f ca="true">+IF(OFFSET('Hygiene Data'!$I$12,0,10*ROW('Hygiene Data'!I36))="","",OFFSET('Hygiene Data'!$I$12,0,10*ROW('Hygiene Data'!I36)))</f>
        <v/>
      </c>
      <c r="EF42" s="277"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2"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7"/>
      <c r="BS43" s="277" t="str">
        <f ca="true">+IF(OFFSET('Water Data'!$D$27,0,10*ROW('Water Data'!D37))="","",OFFSET('Water Data'!$D$27,0,10*ROW('Water Data'!D37)))</f>
        <v/>
      </c>
      <c r="BT43" s="277" t="str">
        <f ca="true">+IF(OFFSET('Water Data'!$D$28,0,10*ROW('Water Data'!D37))="","",OFFSET('Water Data'!$D$28,0,10*ROW('Water Data'!D37)))</f>
        <v/>
      </c>
      <c r="BU43" s="277" t="str">
        <f ca="true">+IF(OFFSET('Water Data'!$D$29,0,10*ROW('Water Data'!D37))="","",OFFSET('Water Data'!$D$29,0,10*ROW('Water Data'!D37)))</f>
        <v/>
      </c>
      <c r="BV43" s="277" t="str">
        <f ca="true">+IF(OFFSET('Water Data'!$E$27,0,10*ROW('Water Data'!E37))="","",OFFSET('Water Data'!$E$27,0,10*ROW('Water Data'!E37)))</f>
        <v/>
      </c>
      <c r="BW43" s="277" t="str">
        <f ca="true">+IF(OFFSET('Water Data'!$E$28,0,10*ROW('Water Data'!E37))="","",OFFSET('Water Data'!$E$28,0,10*ROW('Water Data'!E37)))</f>
        <v/>
      </c>
      <c r="BX43" s="277" t="str">
        <f ca="true">+IF(OFFSET('Water Data'!$E$29,0,10*ROW('Water Data'!E37))="","",OFFSET('Water Data'!$E$29,0,10*ROW('Water Data'!E37)))</f>
        <v/>
      </c>
      <c r="BY43" s="277" t="str">
        <f ca="true">+IF(OFFSET('Water Data'!$F$27,0,10*ROW('Water Data'!F37))="","",OFFSET('Water Data'!$F$27,0,10*ROW('Water Data'!F37)))</f>
        <v/>
      </c>
      <c r="BZ43" s="277" t="str">
        <f ca="true">+IF(OFFSET('Water Data'!$F$28,0,10*ROW('Water Data'!F37))="","",OFFSET('Water Data'!$F$28,0,10*ROW('Water Data'!F37)))</f>
        <v/>
      </c>
      <c r="CA43" s="277" t="str">
        <f ca="true">+IF(OFFSET('Water Data'!$F$29,0,10*ROW('Water Data'!F37))="","",OFFSET('Water Data'!$F$29,0,10*ROW('Water Data'!F37)))</f>
        <v/>
      </c>
      <c r="CB43" s="277" t="str">
        <f ca="true">+IF(OFFSET('Water Data'!$G$27,0,10*ROW('Water Data'!G37))="","",OFFSET('Water Data'!$G$27,0,10*ROW('Water Data'!G37)))</f>
        <v/>
      </c>
      <c r="CC43" s="277" t="str">
        <f ca="true">+IF(OFFSET('Water Data'!$G$28,0,10*ROW('Water Data'!G37))="","",OFFSET('Water Data'!$G$28,0,10*ROW('Water Data'!G37)))</f>
        <v/>
      </c>
      <c r="CD43" s="277" t="str">
        <f ca="true">+IF(OFFSET('Water Data'!$G$29,0,10*ROW('Water Data'!G37))="","",OFFSET('Water Data'!$G$29,0,10*ROW('Water Data'!G37)))</f>
        <v/>
      </c>
      <c r="CE43" s="277" t="str">
        <f ca="true">+IF(OFFSET('Water Data'!$H$27,0,10*ROW('Water Data'!H37))="","",OFFSET('Water Data'!$H$27,0,10*ROW('Water Data'!H37)))</f>
        <v/>
      </c>
      <c r="CF43" s="277" t="str">
        <f ca="true">+IF(OFFSET('Water Data'!$H$28,0,10*ROW('Water Data'!H37))="","",OFFSET('Water Data'!$H$28,0,10*ROW('Water Data'!H37)))</f>
        <v/>
      </c>
      <c r="CG43" s="277" t="str">
        <f ca="true">+IF(OFFSET('Water Data'!$H$29,0,10*ROW('Water Data'!H37))="","",OFFSET('Water Data'!$H$29,0,10*ROW('Water Data'!H37)))</f>
        <v/>
      </c>
      <c r="CH43" s="277" t="str">
        <f ca="true">+IF(OFFSET('Water Data'!$I$27,0,10*ROW('Water Data'!I37))="","",OFFSET('Water Data'!$I$27,0,10*ROW('Water Data'!I37)))</f>
        <v/>
      </c>
      <c r="CI43" s="277" t="str">
        <f ca="true">+IF(OFFSET('Water Data'!$I$28,0,10*ROW('Water Data'!I37))="","",OFFSET('Water Data'!$I$28,0,10*ROW('Water Data'!I37)))</f>
        <v/>
      </c>
      <c r="CJ43" s="277" t="str">
        <f ca="true">+IF(OFFSET('Water Data'!$I$29,0,10*ROW('Water Data'!I37))="","",OFFSET('Water Data'!$I$29,0,10*ROW('Water Data'!I37)))</f>
        <v/>
      </c>
      <c r="CK43" s="277" t="str">
        <f ca="true">+IF(OFFSET('Sanitation Data'!$D$28,0,10*ROW('Sanitation Data'!D37))="","",OFFSET('Sanitation Data'!$D$28,0,10*ROW('Sanitation Data'!D37)))</f>
        <v/>
      </c>
      <c r="CL43" s="277" t="str">
        <f ca="true">+IF(OFFSET('Sanitation Data'!$D$29,0,10*ROW('Sanitation Data'!D37))="","",OFFSET('Sanitation Data'!$D$29,0,10*ROW('Sanitation Data'!D37)))</f>
        <v/>
      </c>
      <c r="CM43" s="277" t="str">
        <f ca="true">+IF(OFFSET('Sanitation Data'!$D$30,0,10*ROW('Sanitation Data'!D37))="","",OFFSET('Sanitation Data'!$D$30,0,10*ROW('Sanitation Data'!D37)))</f>
        <v/>
      </c>
      <c r="CN43" s="277" t="str">
        <f ca="true">+IF(OFFSET('Sanitation Data'!$D$31,0,10*ROW('Sanitation Data'!D37))="","",OFFSET('Sanitation Data'!$D$31,0,10*ROW('Sanitation Data'!D37)))</f>
        <v/>
      </c>
      <c r="CO43" s="277" t="str">
        <f ca="true">+IF(OFFSET('Sanitation Data'!$D$32,0,10*ROW('Sanitation Data'!D37))="","",OFFSET('Sanitation Data'!$D$32,0,10*ROW('Sanitation Data'!D37)))</f>
        <v/>
      </c>
      <c r="CP43" s="277" t="str">
        <f ca="true">+IF(OFFSET('Sanitation Data'!$E$28,0,10*ROW('Sanitation Data'!E37))="","",OFFSET('Sanitation Data'!$E$28,0,10*ROW('Sanitation Data'!E37)))</f>
        <v/>
      </c>
      <c r="CQ43" s="277" t="str">
        <f ca="true">+IF(OFFSET('Sanitation Data'!$E$29,0,10*ROW('Sanitation Data'!E37))="","",OFFSET('Sanitation Data'!$E$29,0,10*ROW('Sanitation Data'!E37)))</f>
        <v/>
      </c>
      <c r="CR43" s="277" t="str">
        <f ca="true">+IF(OFFSET('Sanitation Data'!$E$30,0,10*ROW('Sanitation Data'!E37))="","",OFFSET('Sanitation Data'!$E$30,0,10*ROW('Sanitation Data'!E37)))</f>
        <v/>
      </c>
      <c r="CS43" s="277" t="str">
        <f ca="true">+IF(OFFSET('Sanitation Data'!$E$31,0,10*ROW('Sanitation Data'!E37))="","",OFFSET('Sanitation Data'!$E$31,0,10*ROW('Sanitation Data'!E37)))</f>
        <v/>
      </c>
      <c r="CT43" s="277" t="str">
        <f ca="true">+IF(OFFSET('Sanitation Data'!$E$32,0,10*ROW('Sanitation Data'!E37))="","",OFFSET('Sanitation Data'!$E$32,0,10*ROW('Sanitation Data'!E37)))</f>
        <v/>
      </c>
      <c r="CU43" s="277" t="str">
        <f ca="true">+IF(OFFSET('Sanitation Data'!$F$28,0,10*ROW('Sanitation Data'!F37))="","",OFFSET('Sanitation Data'!$F$28,0,10*ROW('Sanitation Data'!F37)))</f>
        <v/>
      </c>
      <c r="CV43" s="277" t="str">
        <f ca="true">+IF(OFFSET('Sanitation Data'!$F$29,0,10*ROW('Sanitation Data'!F37))="","",OFFSET('Sanitation Data'!$F$29,0,10*ROW('Sanitation Data'!F37)))</f>
        <v/>
      </c>
      <c r="CW43" s="277" t="str">
        <f ca="true">+IF(OFFSET('Sanitation Data'!$F$30,0,10*ROW('Sanitation Data'!F37))="","",OFFSET('Sanitation Data'!$F$30,0,10*ROW('Sanitation Data'!F37)))</f>
        <v/>
      </c>
      <c r="CX43" s="277" t="str">
        <f ca="true">+IF(OFFSET('Sanitation Data'!$F$31,0,10*ROW('Sanitation Data'!F37))="","",OFFSET('Sanitation Data'!$F$31,0,10*ROW('Sanitation Data'!F37)))</f>
        <v/>
      </c>
      <c r="CY43" s="277" t="str">
        <f ca="true">+IF(OFFSET('Sanitation Data'!$F$32,0,10*ROW('Sanitation Data'!F37))="","",OFFSET('Sanitation Data'!$F$32,0,10*ROW('Sanitation Data'!F37)))</f>
        <v/>
      </c>
      <c r="CZ43" s="277" t="str">
        <f ca="true">+IF(OFFSET('Sanitation Data'!$G$28,0,10*ROW('Sanitation Data'!G37))="","",OFFSET('Sanitation Data'!$G$28,0,10*ROW('Sanitation Data'!G37)))</f>
        <v/>
      </c>
      <c r="DA43" s="277" t="str">
        <f ca="true">+IF(OFFSET('Sanitation Data'!$G$29,0,10*ROW('Sanitation Data'!G37))="","",OFFSET('Sanitation Data'!$G$29,0,10*ROW('Sanitation Data'!G37)))</f>
        <v/>
      </c>
      <c r="DB43" s="277" t="str">
        <f ca="true">+IF(OFFSET('Sanitation Data'!$G$30,0,10*ROW('Sanitation Data'!G37))="","",OFFSET('Sanitation Data'!$G$30,0,10*ROW('Sanitation Data'!G37)))</f>
        <v/>
      </c>
      <c r="DC43" s="277" t="str">
        <f ca="true">+IF(OFFSET('Sanitation Data'!$G$31,0,10*ROW('Sanitation Data'!G37))="","",OFFSET('Sanitation Data'!$G$31,0,10*ROW('Sanitation Data'!G37)))</f>
        <v/>
      </c>
      <c r="DD43" s="277" t="str">
        <f ca="true">+IF(OFFSET('Sanitation Data'!$G$32,0,10*ROW('Sanitation Data'!G37))="","",OFFSET('Sanitation Data'!$G$32,0,10*ROW('Sanitation Data'!G37)))</f>
        <v/>
      </c>
      <c r="DE43" s="277" t="str">
        <f ca="true">+IF(OFFSET('Sanitation Data'!$H$28,0,10*ROW('Sanitation Data'!H37))="","",OFFSET('Sanitation Data'!$H$28,0,10*ROW('Sanitation Data'!H37)))</f>
        <v/>
      </c>
      <c r="DF43" s="277" t="str">
        <f ca="true">+IF(OFFSET('Sanitation Data'!$H$29,0,10*ROW('Sanitation Data'!H37))="","",OFFSET('Sanitation Data'!$H$29,0,10*ROW('Sanitation Data'!H37)))</f>
        <v/>
      </c>
      <c r="DG43" s="277" t="str">
        <f ca="true">+IF(OFFSET('Sanitation Data'!$H$30,0,10*ROW('Sanitation Data'!H37))="","",OFFSET('Sanitation Data'!$H$30,0,10*ROW('Sanitation Data'!H37)))</f>
        <v/>
      </c>
      <c r="DH43" s="277" t="str">
        <f ca="true">+IF(OFFSET('Sanitation Data'!$H$31,0,10*ROW('Sanitation Data'!H37))="","",OFFSET('Sanitation Data'!$H$31,0,10*ROW('Sanitation Data'!H37)))</f>
        <v/>
      </c>
      <c r="DI43" s="277" t="str">
        <f ca="true">+IF(OFFSET('Sanitation Data'!$H$32,0,10*ROW('Sanitation Data'!H37))="","",OFFSET('Sanitation Data'!$H$32,0,10*ROW('Sanitation Data'!H37)))</f>
        <v/>
      </c>
      <c r="DJ43" s="277" t="str">
        <f ca="true">+IF(OFFSET('Sanitation Data'!$I$28,0,10*ROW('Sanitation Data'!I37))="","",OFFSET('Sanitation Data'!$I$28,0,10*ROW('Sanitation Data'!I37)))</f>
        <v/>
      </c>
      <c r="DK43" s="277" t="str">
        <f ca="true">+IF(OFFSET('Sanitation Data'!$I$29,0,10*ROW('Sanitation Data'!I37))="","",OFFSET('Sanitation Data'!$I$29,0,10*ROW('Sanitation Data'!I37)))</f>
        <v/>
      </c>
      <c r="DL43" s="277" t="str">
        <f ca="true">+IF(OFFSET('Sanitation Data'!$I$30,0,10*ROW('Sanitation Data'!I37))="","",OFFSET('Sanitation Data'!$I$30,0,10*ROW('Sanitation Data'!I37)))</f>
        <v/>
      </c>
      <c r="DM43" s="277" t="str">
        <f ca="true">+IF(OFFSET('Sanitation Data'!$I$31,0,10*ROW('Sanitation Data'!I37))="","",OFFSET('Sanitation Data'!$I$31,0,10*ROW('Sanitation Data'!I37)))</f>
        <v/>
      </c>
      <c r="DN43" s="277" t="str">
        <f ca="true">+IF(OFFSET('Sanitation Data'!$I$32,0,10*ROW('Sanitation Data'!I37))="","",OFFSET('Sanitation Data'!$I$32,0,10*ROW('Sanitation Data'!I37)))</f>
        <v/>
      </c>
      <c r="DO43" s="277" t="str">
        <f ca="true">+IF(OFFSET('Hygiene Data'!$D$11,0,10*ROW('Hygiene Data'!D37))="","",OFFSET('Hygiene Data'!$D$11,0,10*ROW('Hygiene Data'!D37)))</f>
        <v/>
      </c>
      <c r="DP43" s="277" t="str">
        <f ca="true">+IF(OFFSET('Hygiene Data'!$D$12,0,10*ROW('Hygiene Data'!D37))="","",OFFSET('Hygiene Data'!$D$12,0,10*ROW('Hygiene Data'!D37)))</f>
        <v/>
      </c>
      <c r="DQ43" s="277" t="str">
        <f ca="true">+IF(OFFSET('Hygiene Data'!$D$13,0,10*ROW('Hygiene Data'!D37))="","",OFFSET('Hygiene Data'!$D$13,0,10*ROW('Hygiene Data'!D37)))</f>
        <v/>
      </c>
      <c r="DR43" s="277" t="str">
        <f ca="true">+IF(OFFSET('Hygiene Data'!$E$11,0,10*ROW('Hygiene Data'!E37))="","",OFFSET('Hygiene Data'!$E$11,0,10*ROW('Hygiene Data'!E37)))</f>
        <v/>
      </c>
      <c r="DS43" s="277" t="str">
        <f ca="true">+IF(OFFSET('Hygiene Data'!$E$12,0,10*ROW('Hygiene Data'!E37))="","",OFFSET('Hygiene Data'!$E$12,0,10*ROW('Hygiene Data'!E37)))</f>
        <v/>
      </c>
      <c r="DT43" s="277" t="str">
        <f ca="true">+IF(OFFSET('Hygiene Data'!$E$13,0,10*ROW('Hygiene Data'!E37))="","",OFFSET('Hygiene Data'!$E$13,0,10*ROW('Hygiene Data'!E37)))</f>
        <v/>
      </c>
      <c r="DU43" s="277" t="str">
        <f ca="true">+IF(OFFSET('Hygiene Data'!$F$11,0,10*ROW('Hygiene Data'!F37))="","",OFFSET('Hygiene Data'!$F$11,0,10*ROW('Hygiene Data'!F37)))</f>
        <v/>
      </c>
      <c r="DV43" s="277" t="str">
        <f ca="true">+IF(OFFSET('Hygiene Data'!$F$12,0,10*ROW('Hygiene Data'!F37))="","",OFFSET('Hygiene Data'!$F$12,0,10*ROW('Hygiene Data'!F37)))</f>
        <v/>
      </c>
      <c r="DW43" s="277" t="str">
        <f ca="true">+IF(OFFSET('Hygiene Data'!$F$13,0,10*ROW('Hygiene Data'!F37))="","",OFFSET('Hygiene Data'!$F$13,0,10*ROW('Hygiene Data'!F37)))</f>
        <v/>
      </c>
      <c r="DX43" s="277" t="str">
        <f ca="true">+IF(OFFSET('Hygiene Data'!$G$11,0,10*ROW('Hygiene Data'!G37))="","",OFFSET('Hygiene Data'!$G$11,0,10*ROW('Hygiene Data'!G37)))</f>
        <v/>
      </c>
      <c r="DY43" s="277" t="str">
        <f ca="true">+IF(OFFSET('Hygiene Data'!$G$12,0,10*ROW('Hygiene Data'!G37))="","",OFFSET('Hygiene Data'!$G$12,0,10*ROW('Hygiene Data'!G37)))</f>
        <v/>
      </c>
      <c r="DZ43" s="277" t="str">
        <f ca="true">+IF(OFFSET('Hygiene Data'!$G$13,0,10*ROW('Hygiene Data'!G37))="","",OFFSET('Hygiene Data'!$G$13,0,10*ROW('Hygiene Data'!G37)))</f>
        <v/>
      </c>
      <c r="EA43" s="277" t="str">
        <f ca="true">+IF(OFFSET('Hygiene Data'!$H$11,0,10*ROW('Hygiene Data'!H37))="","",OFFSET('Hygiene Data'!$H$11,0,10*ROW('Hygiene Data'!H37)))</f>
        <v/>
      </c>
      <c r="EB43" s="277" t="str">
        <f ca="true">+IF(OFFSET('Hygiene Data'!$H$12,0,10*ROW('Hygiene Data'!H37))="","",OFFSET('Hygiene Data'!$H$12,0,10*ROW('Hygiene Data'!H37)))</f>
        <v/>
      </c>
      <c r="EC43" s="277" t="str">
        <f ca="true">+IF(OFFSET('Hygiene Data'!$H$13,0,10*ROW('Hygiene Data'!H37))="","",OFFSET('Hygiene Data'!$H$13,0,10*ROW('Hygiene Data'!H37)))</f>
        <v/>
      </c>
      <c r="ED43" s="277" t="str">
        <f ca="true">+IF(OFFSET('Hygiene Data'!$I$11,0,10*ROW('Hygiene Data'!I37))="","",OFFSET('Hygiene Data'!$I$11,0,10*ROW('Hygiene Data'!I37)))</f>
        <v/>
      </c>
      <c r="EE43" s="277" t="str">
        <f ca="true">+IF(OFFSET('Hygiene Data'!$I$12,0,10*ROW('Hygiene Data'!I37))="","",OFFSET('Hygiene Data'!$I$12,0,10*ROW('Hygiene Data'!I37)))</f>
        <v/>
      </c>
      <c r="EF43" s="277"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2"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7"/>
      <c r="BS44" s="277" t="str">
        <f ca="true">+IF(OFFSET('Water Data'!$D$27,0,10*ROW('Water Data'!D38))="","",OFFSET('Water Data'!$D$27,0,10*ROW('Water Data'!D38)))</f>
        <v/>
      </c>
      <c r="BT44" s="277" t="str">
        <f ca="true">+IF(OFFSET('Water Data'!$D$28,0,10*ROW('Water Data'!D38))="","",OFFSET('Water Data'!$D$28,0,10*ROW('Water Data'!D38)))</f>
        <v/>
      </c>
      <c r="BU44" s="277" t="str">
        <f ca="true">+IF(OFFSET('Water Data'!$D$29,0,10*ROW('Water Data'!D38))="","",OFFSET('Water Data'!$D$29,0,10*ROW('Water Data'!D38)))</f>
        <v/>
      </c>
      <c r="BV44" s="277" t="str">
        <f ca="true">+IF(OFFSET('Water Data'!$E$27,0,10*ROW('Water Data'!E38))="","",OFFSET('Water Data'!$E$27,0,10*ROW('Water Data'!E38)))</f>
        <v/>
      </c>
      <c r="BW44" s="277" t="str">
        <f ca="true">+IF(OFFSET('Water Data'!$E$28,0,10*ROW('Water Data'!E38))="","",OFFSET('Water Data'!$E$28,0,10*ROW('Water Data'!E38)))</f>
        <v/>
      </c>
      <c r="BX44" s="277" t="str">
        <f ca="true">+IF(OFFSET('Water Data'!$E$29,0,10*ROW('Water Data'!E38))="","",OFFSET('Water Data'!$E$29,0,10*ROW('Water Data'!E38)))</f>
        <v/>
      </c>
      <c r="BY44" s="277" t="str">
        <f ca="true">+IF(OFFSET('Water Data'!$F$27,0,10*ROW('Water Data'!F38))="","",OFFSET('Water Data'!$F$27,0,10*ROW('Water Data'!F38)))</f>
        <v/>
      </c>
      <c r="BZ44" s="277" t="str">
        <f ca="true">+IF(OFFSET('Water Data'!$F$28,0,10*ROW('Water Data'!F38))="","",OFFSET('Water Data'!$F$28,0,10*ROW('Water Data'!F38)))</f>
        <v/>
      </c>
      <c r="CA44" s="277" t="str">
        <f ca="true">+IF(OFFSET('Water Data'!$F$29,0,10*ROW('Water Data'!F38))="","",OFFSET('Water Data'!$F$29,0,10*ROW('Water Data'!F38)))</f>
        <v/>
      </c>
      <c r="CB44" s="277" t="str">
        <f ca="true">+IF(OFFSET('Water Data'!$G$27,0,10*ROW('Water Data'!G38))="","",OFFSET('Water Data'!$G$27,0,10*ROW('Water Data'!G38)))</f>
        <v/>
      </c>
      <c r="CC44" s="277" t="str">
        <f ca="true">+IF(OFFSET('Water Data'!$G$28,0,10*ROW('Water Data'!G38))="","",OFFSET('Water Data'!$G$28,0,10*ROW('Water Data'!G38)))</f>
        <v/>
      </c>
      <c r="CD44" s="277" t="str">
        <f ca="true">+IF(OFFSET('Water Data'!$G$29,0,10*ROW('Water Data'!G38))="","",OFFSET('Water Data'!$G$29,0,10*ROW('Water Data'!G38)))</f>
        <v/>
      </c>
      <c r="CE44" s="277" t="str">
        <f ca="true">+IF(OFFSET('Water Data'!$H$27,0,10*ROW('Water Data'!H38))="","",OFFSET('Water Data'!$H$27,0,10*ROW('Water Data'!H38)))</f>
        <v/>
      </c>
      <c r="CF44" s="277" t="str">
        <f ca="true">+IF(OFFSET('Water Data'!$H$28,0,10*ROW('Water Data'!H38))="","",OFFSET('Water Data'!$H$28,0,10*ROW('Water Data'!H38)))</f>
        <v/>
      </c>
      <c r="CG44" s="277" t="str">
        <f ca="true">+IF(OFFSET('Water Data'!$H$29,0,10*ROW('Water Data'!H38))="","",OFFSET('Water Data'!$H$29,0,10*ROW('Water Data'!H38)))</f>
        <v/>
      </c>
      <c r="CH44" s="277" t="str">
        <f ca="true">+IF(OFFSET('Water Data'!$I$27,0,10*ROW('Water Data'!I38))="","",OFFSET('Water Data'!$I$27,0,10*ROW('Water Data'!I38)))</f>
        <v/>
      </c>
      <c r="CI44" s="277" t="str">
        <f ca="true">+IF(OFFSET('Water Data'!$I$28,0,10*ROW('Water Data'!I38))="","",OFFSET('Water Data'!$I$28,0,10*ROW('Water Data'!I38)))</f>
        <v/>
      </c>
      <c r="CJ44" s="277" t="str">
        <f ca="true">+IF(OFFSET('Water Data'!$I$29,0,10*ROW('Water Data'!I38))="","",OFFSET('Water Data'!$I$29,0,10*ROW('Water Data'!I38)))</f>
        <v/>
      </c>
      <c r="CK44" s="277" t="str">
        <f ca="true">+IF(OFFSET('Sanitation Data'!$D$28,0,10*ROW('Sanitation Data'!D38))="","",OFFSET('Sanitation Data'!$D$28,0,10*ROW('Sanitation Data'!D38)))</f>
        <v/>
      </c>
      <c r="CL44" s="277" t="str">
        <f ca="true">+IF(OFFSET('Sanitation Data'!$D$29,0,10*ROW('Sanitation Data'!D38))="","",OFFSET('Sanitation Data'!$D$29,0,10*ROW('Sanitation Data'!D38)))</f>
        <v/>
      </c>
      <c r="CM44" s="277" t="str">
        <f ca="true">+IF(OFFSET('Sanitation Data'!$D$30,0,10*ROW('Sanitation Data'!D38))="","",OFFSET('Sanitation Data'!$D$30,0,10*ROW('Sanitation Data'!D38)))</f>
        <v/>
      </c>
      <c r="CN44" s="277" t="str">
        <f ca="true">+IF(OFFSET('Sanitation Data'!$D$31,0,10*ROW('Sanitation Data'!D38))="","",OFFSET('Sanitation Data'!$D$31,0,10*ROW('Sanitation Data'!D38)))</f>
        <v/>
      </c>
      <c r="CO44" s="277" t="str">
        <f ca="true">+IF(OFFSET('Sanitation Data'!$D$32,0,10*ROW('Sanitation Data'!D38))="","",OFFSET('Sanitation Data'!$D$32,0,10*ROW('Sanitation Data'!D38)))</f>
        <v/>
      </c>
      <c r="CP44" s="277" t="str">
        <f ca="true">+IF(OFFSET('Sanitation Data'!$E$28,0,10*ROW('Sanitation Data'!E38))="","",OFFSET('Sanitation Data'!$E$28,0,10*ROW('Sanitation Data'!E38)))</f>
        <v/>
      </c>
      <c r="CQ44" s="277" t="str">
        <f ca="true">+IF(OFFSET('Sanitation Data'!$E$29,0,10*ROW('Sanitation Data'!E38))="","",OFFSET('Sanitation Data'!$E$29,0,10*ROW('Sanitation Data'!E38)))</f>
        <v/>
      </c>
      <c r="CR44" s="277" t="str">
        <f ca="true">+IF(OFFSET('Sanitation Data'!$E$30,0,10*ROW('Sanitation Data'!E38))="","",OFFSET('Sanitation Data'!$E$30,0,10*ROW('Sanitation Data'!E38)))</f>
        <v/>
      </c>
      <c r="CS44" s="277" t="str">
        <f ca="true">+IF(OFFSET('Sanitation Data'!$E$31,0,10*ROW('Sanitation Data'!E38))="","",OFFSET('Sanitation Data'!$E$31,0,10*ROW('Sanitation Data'!E38)))</f>
        <v/>
      </c>
      <c r="CT44" s="277" t="str">
        <f ca="true">+IF(OFFSET('Sanitation Data'!$E$32,0,10*ROW('Sanitation Data'!E38))="","",OFFSET('Sanitation Data'!$E$32,0,10*ROW('Sanitation Data'!E38)))</f>
        <v/>
      </c>
      <c r="CU44" s="277" t="str">
        <f ca="true">+IF(OFFSET('Sanitation Data'!$F$28,0,10*ROW('Sanitation Data'!F38))="","",OFFSET('Sanitation Data'!$F$28,0,10*ROW('Sanitation Data'!F38)))</f>
        <v/>
      </c>
      <c r="CV44" s="277" t="str">
        <f ca="true">+IF(OFFSET('Sanitation Data'!$F$29,0,10*ROW('Sanitation Data'!F38))="","",OFFSET('Sanitation Data'!$F$29,0,10*ROW('Sanitation Data'!F38)))</f>
        <v/>
      </c>
      <c r="CW44" s="277" t="str">
        <f ca="true">+IF(OFFSET('Sanitation Data'!$F$30,0,10*ROW('Sanitation Data'!F38))="","",OFFSET('Sanitation Data'!$F$30,0,10*ROW('Sanitation Data'!F38)))</f>
        <v/>
      </c>
      <c r="CX44" s="277" t="str">
        <f ca="true">+IF(OFFSET('Sanitation Data'!$F$31,0,10*ROW('Sanitation Data'!F38))="","",OFFSET('Sanitation Data'!$F$31,0,10*ROW('Sanitation Data'!F38)))</f>
        <v/>
      </c>
      <c r="CY44" s="277" t="str">
        <f ca="true">+IF(OFFSET('Sanitation Data'!$F$32,0,10*ROW('Sanitation Data'!F38))="","",OFFSET('Sanitation Data'!$F$32,0,10*ROW('Sanitation Data'!F38)))</f>
        <v/>
      </c>
      <c r="CZ44" s="277" t="str">
        <f ca="true">+IF(OFFSET('Sanitation Data'!$G$28,0,10*ROW('Sanitation Data'!G38))="","",OFFSET('Sanitation Data'!$G$28,0,10*ROW('Sanitation Data'!G38)))</f>
        <v/>
      </c>
      <c r="DA44" s="277" t="str">
        <f ca="true">+IF(OFFSET('Sanitation Data'!$G$29,0,10*ROW('Sanitation Data'!G38))="","",OFFSET('Sanitation Data'!$G$29,0,10*ROW('Sanitation Data'!G38)))</f>
        <v/>
      </c>
      <c r="DB44" s="277" t="str">
        <f ca="true">+IF(OFFSET('Sanitation Data'!$G$30,0,10*ROW('Sanitation Data'!G38))="","",OFFSET('Sanitation Data'!$G$30,0,10*ROW('Sanitation Data'!G38)))</f>
        <v/>
      </c>
      <c r="DC44" s="277" t="str">
        <f ca="true">+IF(OFFSET('Sanitation Data'!$G$31,0,10*ROW('Sanitation Data'!G38))="","",OFFSET('Sanitation Data'!$G$31,0,10*ROW('Sanitation Data'!G38)))</f>
        <v/>
      </c>
      <c r="DD44" s="277" t="str">
        <f ca="true">+IF(OFFSET('Sanitation Data'!$G$32,0,10*ROW('Sanitation Data'!G38))="","",OFFSET('Sanitation Data'!$G$32,0,10*ROW('Sanitation Data'!G38)))</f>
        <v/>
      </c>
      <c r="DE44" s="277" t="str">
        <f ca="true">+IF(OFFSET('Sanitation Data'!$H$28,0,10*ROW('Sanitation Data'!H38))="","",OFFSET('Sanitation Data'!$H$28,0,10*ROW('Sanitation Data'!H38)))</f>
        <v/>
      </c>
      <c r="DF44" s="277" t="str">
        <f ca="true">+IF(OFFSET('Sanitation Data'!$H$29,0,10*ROW('Sanitation Data'!H38))="","",OFFSET('Sanitation Data'!$H$29,0,10*ROW('Sanitation Data'!H38)))</f>
        <v/>
      </c>
      <c r="DG44" s="277" t="str">
        <f ca="true">+IF(OFFSET('Sanitation Data'!$H$30,0,10*ROW('Sanitation Data'!H38))="","",OFFSET('Sanitation Data'!$H$30,0,10*ROW('Sanitation Data'!H38)))</f>
        <v/>
      </c>
      <c r="DH44" s="277" t="str">
        <f ca="true">+IF(OFFSET('Sanitation Data'!$H$31,0,10*ROW('Sanitation Data'!H38))="","",OFFSET('Sanitation Data'!$H$31,0,10*ROW('Sanitation Data'!H38)))</f>
        <v/>
      </c>
      <c r="DI44" s="277" t="str">
        <f ca="true">+IF(OFFSET('Sanitation Data'!$H$32,0,10*ROW('Sanitation Data'!H38))="","",OFFSET('Sanitation Data'!$H$32,0,10*ROW('Sanitation Data'!H38)))</f>
        <v/>
      </c>
      <c r="DJ44" s="277" t="str">
        <f ca="true">+IF(OFFSET('Sanitation Data'!$I$28,0,10*ROW('Sanitation Data'!I38))="","",OFFSET('Sanitation Data'!$I$28,0,10*ROW('Sanitation Data'!I38)))</f>
        <v/>
      </c>
      <c r="DK44" s="277" t="str">
        <f ca="true">+IF(OFFSET('Sanitation Data'!$I$29,0,10*ROW('Sanitation Data'!I38))="","",OFFSET('Sanitation Data'!$I$29,0,10*ROW('Sanitation Data'!I38)))</f>
        <v/>
      </c>
      <c r="DL44" s="277" t="str">
        <f ca="true">+IF(OFFSET('Sanitation Data'!$I$30,0,10*ROW('Sanitation Data'!I38))="","",OFFSET('Sanitation Data'!$I$30,0,10*ROW('Sanitation Data'!I38)))</f>
        <v/>
      </c>
      <c r="DM44" s="277" t="str">
        <f ca="true">+IF(OFFSET('Sanitation Data'!$I$31,0,10*ROW('Sanitation Data'!I38))="","",OFFSET('Sanitation Data'!$I$31,0,10*ROW('Sanitation Data'!I38)))</f>
        <v/>
      </c>
      <c r="DN44" s="277" t="str">
        <f ca="true">+IF(OFFSET('Sanitation Data'!$I$32,0,10*ROW('Sanitation Data'!I38))="","",OFFSET('Sanitation Data'!$I$32,0,10*ROW('Sanitation Data'!I38)))</f>
        <v/>
      </c>
      <c r="DO44" s="277" t="str">
        <f ca="true">+IF(OFFSET('Hygiene Data'!$D$11,0,10*ROW('Hygiene Data'!D38))="","",OFFSET('Hygiene Data'!$D$11,0,10*ROW('Hygiene Data'!D38)))</f>
        <v/>
      </c>
      <c r="DP44" s="277" t="str">
        <f ca="true">+IF(OFFSET('Hygiene Data'!$D$12,0,10*ROW('Hygiene Data'!D38))="","",OFFSET('Hygiene Data'!$D$12,0,10*ROW('Hygiene Data'!D38)))</f>
        <v/>
      </c>
      <c r="DQ44" s="277" t="str">
        <f ca="true">+IF(OFFSET('Hygiene Data'!$D$13,0,10*ROW('Hygiene Data'!D38))="","",OFFSET('Hygiene Data'!$D$13,0,10*ROW('Hygiene Data'!D38)))</f>
        <v/>
      </c>
      <c r="DR44" s="277" t="str">
        <f ca="true">+IF(OFFSET('Hygiene Data'!$E$11,0,10*ROW('Hygiene Data'!E38))="","",OFFSET('Hygiene Data'!$E$11,0,10*ROW('Hygiene Data'!E38)))</f>
        <v/>
      </c>
      <c r="DS44" s="277" t="str">
        <f ca="true">+IF(OFFSET('Hygiene Data'!$E$12,0,10*ROW('Hygiene Data'!E38))="","",OFFSET('Hygiene Data'!$E$12,0,10*ROW('Hygiene Data'!E38)))</f>
        <v/>
      </c>
      <c r="DT44" s="277" t="str">
        <f ca="true">+IF(OFFSET('Hygiene Data'!$E$13,0,10*ROW('Hygiene Data'!E38))="","",OFFSET('Hygiene Data'!$E$13,0,10*ROW('Hygiene Data'!E38)))</f>
        <v/>
      </c>
      <c r="DU44" s="277" t="str">
        <f ca="true">+IF(OFFSET('Hygiene Data'!$F$11,0,10*ROW('Hygiene Data'!F38))="","",OFFSET('Hygiene Data'!$F$11,0,10*ROW('Hygiene Data'!F38)))</f>
        <v/>
      </c>
      <c r="DV44" s="277" t="str">
        <f ca="true">+IF(OFFSET('Hygiene Data'!$F$12,0,10*ROW('Hygiene Data'!F38))="","",OFFSET('Hygiene Data'!$F$12,0,10*ROW('Hygiene Data'!F38)))</f>
        <v/>
      </c>
      <c r="DW44" s="277" t="str">
        <f ca="true">+IF(OFFSET('Hygiene Data'!$F$13,0,10*ROW('Hygiene Data'!F38))="","",OFFSET('Hygiene Data'!$F$13,0,10*ROW('Hygiene Data'!F38)))</f>
        <v/>
      </c>
      <c r="DX44" s="277" t="str">
        <f ca="true">+IF(OFFSET('Hygiene Data'!$G$11,0,10*ROW('Hygiene Data'!G38))="","",OFFSET('Hygiene Data'!$G$11,0,10*ROW('Hygiene Data'!G38)))</f>
        <v/>
      </c>
      <c r="DY44" s="277" t="str">
        <f ca="true">+IF(OFFSET('Hygiene Data'!$G$12,0,10*ROW('Hygiene Data'!G38))="","",OFFSET('Hygiene Data'!$G$12,0,10*ROW('Hygiene Data'!G38)))</f>
        <v/>
      </c>
      <c r="DZ44" s="277" t="str">
        <f ca="true">+IF(OFFSET('Hygiene Data'!$G$13,0,10*ROW('Hygiene Data'!G38))="","",OFFSET('Hygiene Data'!$G$13,0,10*ROW('Hygiene Data'!G38)))</f>
        <v/>
      </c>
      <c r="EA44" s="277" t="str">
        <f ca="true">+IF(OFFSET('Hygiene Data'!$H$11,0,10*ROW('Hygiene Data'!H38))="","",OFFSET('Hygiene Data'!$H$11,0,10*ROW('Hygiene Data'!H38)))</f>
        <v/>
      </c>
      <c r="EB44" s="277" t="str">
        <f ca="true">+IF(OFFSET('Hygiene Data'!$H$12,0,10*ROW('Hygiene Data'!H38))="","",OFFSET('Hygiene Data'!$H$12,0,10*ROW('Hygiene Data'!H38)))</f>
        <v/>
      </c>
      <c r="EC44" s="277" t="str">
        <f ca="true">+IF(OFFSET('Hygiene Data'!$H$13,0,10*ROW('Hygiene Data'!H38))="","",OFFSET('Hygiene Data'!$H$13,0,10*ROW('Hygiene Data'!H38)))</f>
        <v/>
      </c>
      <c r="ED44" s="277" t="str">
        <f ca="true">+IF(OFFSET('Hygiene Data'!$I$11,0,10*ROW('Hygiene Data'!I38))="","",OFFSET('Hygiene Data'!$I$11,0,10*ROW('Hygiene Data'!I38)))</f>
        <v/>
      </c>
      <c r="EE44" s="277" t="str">
        <f ca="true">+IF(OFFSET('Hygiene Data'!$I$12,0,10*ROW('Hygiene Data'!I38))="","",OFFSET('Hygiene Data'!$I$12,0,10*ROW('Hygiene Data'!I38)))</f>
        <v/>
      </c>
      <c r="EF44" s="277"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2"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7"/>
      <c r="BS45" s="277" t="str">
        <f ca="true">+IF(OFFSET('Water Data'!$D$27,0,10*ROW('Water Data'!D39))="","",OFFSET('Water Data'!$D$27,0,10*ROW('Water Data'!D39)))</f>
        <v/>
      </c>
      <c r="BT45" s="277" t="str">
        <f ca="true">+IF(OFFSET('Water Data'!$D$28,0,10*ROW('Water Data'!D39))="","",OFFSET('Water Data'!$D$28,0,10*ROW('Water Data'!D39)))</f>
        <v/>
      </c>
      <c r="BU45" s="277" t="str">
        <f ca="true">+IF(OFFSET('Water Data'!$D$29,0,10*ROW('Water Data'!D39))="","",OFFSET('Water Data'!$D$29,0,10*ROW('Water Data'!D39)))</f>
        <v/>
      </c>
      <c r="BV45" s="277" t="str">
        <f ca="true">+IF(OFFSET('Water Data'!$E$27,0,10*ROW('Water Data'!E39))="","",OFFSET('Water Data'!$E$27,0,10*ROW('Water Data'!E39)))</f>
        <v/>
      </c>
      <c r="BW45" s="277" t="str">
        <f ca="true">+IF(OFFSET('Water Data'!$E$28,0,10*ROW('Water Data'!E39))="","",OFFSET('Water Data'!$E$28,0,10*ROW('Water Data'!E39)))</f>
        <v/>
      </c>
      <c r="BX45" s="277" t="str">
        <f ca="true">+IF(OFFSET('Water Data'!$E$29,0,10*ROW('Water Data'!E39))="","",OFFSET('Water Data'!$E$29,0,10*ROW('Water Data'!E39)))</f>
        <v/>
      </c>
      <c r="BY45" s="277" t="str">
        <f ca="true">+IF(OFFSET('Water Data'!$F$27,0,10*ROW('Water Data'!F39))="","",OFFSET('Water Data'!$F$27,0,10*ROW('Water Data'!F39)))</f>
        <v/>
      </c>
      <c r="BZ45" s="277" t="str">
        <f ca="true">+IF(OFFSET('Water Data'!$F$28,0,10*ROW('Water Data'!F39))="","",OFFSET('Water Data'!$F$28,0,10*ROW('Water Data'!F39)))</f>
        <v/>
      </c>
      <c r="CA45" s="277" t="str">
        <f ca="true">+IF(OFFSET('Water Data'!$F$29,0,10*ROW('Water Data'!F39))="","",OFFSET('Water Data'!$F$29,0,10*ROW('Water Data'!F39)))</f>
        <v/>
      </c>
      <c r="CB45" s="277" t="str">
        <f ca="true">+IF(OFFSET('Water Data'!$G$27,0,10*ROW('Water Data'!G39))="","",OFFSET('Water Data'!$G$27,0,10*ROW('Water Data'!G39)))</f>
        <v/>
      </c>
      <c r="CC45" s="277" t="str">
        <f ca="true">+IF(OFFSET('Water Data'!$G$28,0,10*ROW('Water Data'!G39))="","",OFFSET('Water Data'!$G$28,0,10*ROW('Water Data'!G39)))</f>
        <v/>
      </c>
      <c r="CD45" s="277" t="str">
        <f ca="true">+IF(OFFSET('Water Data'!$G$29,0,10*ROW('Water Data'!G39))="","",OFFSET('Water Data'!$G$29,0,10*ROW('Water Data'!G39)))</f>
        <v/>
      </c>
      <c r="CE45" s="277" t="str">
        <f ca="true">+IF(OFFSET('Water Data'!$H$27,0,10*ROW('Water Data'!H39))="","",OFFSET('Water Data'!$H$27,0,10*ROW('Water Data'!H39)))</f>
        <v/>
      </c>
      <c r="CF45" s="277" t="str">
        <f ca="true">+IF(OFFSET('Water Data'!$H$28,0,10*ROW('Water Data'!H39))="","",OFFSET('Water Data'!$H$28,0,10*ROW('Water Data'!H39)))</f>
        <v/>
      </c>
      <c r="CG45" s="277" t="str">
        <f ca="true">+IF(OFFSET('Water Data'!$H$29,0,10*ROW('Water Data'!H39))="","",OFFSET('Water Data'!$H$29,0,10*ROW('Water Data'!H39)))</f>
        <v/>
      </c>
      <c r="CH45" s="277" t="str">
        <f ca="true">+IF(OFFSET('Water Data'!$I$27,0,10*ROW('Water Data'!I39))="","",OFFSET('Water Data'!$I$27,0,10*ROW('Water Data'!I39)))</f>
        <v/>
      </c>
      <c r="CI45" s="277" t="str">
        <f ca="true">+IF(OFFSET('Water Data'!$I$28,0,10*ROW('Water Data'!I39))="","",OFFSET('Water Data'!$I$28,0,10*ROW('Water Data'!I39)))</f>
        <v/>
      </c>
      <c r="CJ45" s="277" t="str">
        <f ca="true">+IF(OFFSET('Water Data'!$I$29,0,10*ROW('Water Data'!I39))="","",OFFSET('Water Data'!$I$29,0,10*ROW('Water Data'!I39)))</f>
        <v/>
      </c>
      <c r="CK45" s="277" t="str">
        <f ca="true">+IF(OFFSET('Sanitation Data'!$D$28,0,10*ROW('Sanitation Data'!D39))="","",OFFSET('Sanitation Data'!$D$28,0,10*ROW('Sanitation Data'!D39)))</f>
        <v/>
      </c>
      <c r="CL45" s="277" t="str">
        <f ca="true">+IF(OFFSET('Sanitation Data'!$D$29,0,10*ROW('Sanitation Data'!D39))="","",OFFSET('Sanitation Data'!$D$29,0,10*ROW('Sanitation Data'!D39)))</f>
        <v/>
      </c>
      <c r="CM45" s="277" t="str">
        <f ca="true">+IF(OFFSET('Sanitation Data'!$D$30,0,10*ROW('Sanitation Data'!D39))="","",OFFSET('Sanitation Data'!$D$30,0,10*ROW('Sanitation Data'!D39)))</f>
        <v/>
      </c>
      <c r="CN45" s="277" t="str">
        <f ca="true">+IF(OFFSET('Sanitation Data'!$D$31,0,10*ROW('Sanitation Data'!D39))="","",OFFSET('Sanitation Data'!$D$31,0,10*ROW('Sanitation Data'!D39)))</f>
        <v/>
      </c>
      <c r="CO45" s="277" t="str">
        <f ca="true">+IF(OFFSET('Sanitation Data'!$D$32,0,10*ROW('Sanitation Data'!D39))="","",OFFSET('Sanitation Data'!$D$32,0,10*ROW('Sanitation Data'!D39)))</f>
        <v/>
      </c>
      <c r="CP45" s="277" t="str">
        <f ca="true">+IF(OFFSET('Sanitation Data'!$E$28,0,10*ROW('Sanitation Data'!E39))="","",OFFSET('Sanitation Data'!$E$28,0,10*ROW('Sanitation Data'!E39)))</f>
        <v/>
      </c>
      <c r="CQ45" s="277" t="str">
        <f ca="true">+IF(OFFSET('Sanitation Data'!$E$29,0,10*ROW('Sanitation Data'!E39))="","",OFFSET('Sanitation Data'!$E$29,0,10*ROW('Sanitation Data'!E39)))</f>
        <v/>
      </c>
      <c r="CR45" s="277" t="str">
        <f ca="true">+IF(OFFSET('Sanitation Data'!$E$30,0,10*ROW('Sanitation Data'!E39))="","",OFFSET('Sanitation Data'!$E$30,0,10*ROW('Sanitation Data'!E39)))</f>
        <v/>
      </c>
      <c r="CS45" s="277" t="str">
        <f ca="true">+IF(OFFSET('Sanitation Data'!$E$31,0,10*ROW('Sanitation Data'!E39))="","",OFFSET('Sanitation Data'!$E$31,0,10*ROW('Sanitation Data'!E39)))</f>
        <v/>
      </c>
      <c r="CT45" s="277" t="str">
        <f ca="true">+IF(OFFSET('Sanitation Data'!$E$32,0,10*ROW('Sanitation Data'!E39))="","",OFFSET('Sanitation Data'!$E$32,0,10*ROW('Sanitation Data'!E39)))</f>
        <v/>
      </c>
      <c r="CU45" s="277" t="str">
        <f ca="true">+IF(OFFSET('Sanitation Data'!$F$28,0,10*ROW('Sanitation Data'!F39))="","",OFFSET('Sanitation Data'!$F$28,0,10*ROW('Sanitation Data'!F39)))</f>
        <v/>
      </c>
      <c r="CV45" s="277" t="str">
        <f ca="true">+IF(OFFSET('Sanitation Data'!$F$29,0,10*ROW('Sanitation Data'!F39))="","",OFFSET('Sanitation Data'!$F$29,0,10*ROW('Sanitation Data'!F39)))</f>
        <v/>
      </c>
      <c r="CW45" s="277" t="str">
        <f ca="true">+IF(OFFSET('Sanitation Data'!$F$30,0,10*ROW('Sanitation Data'!F39))="","",OFFSET('Sanitation Data'!$F$30,0,10*ROW('Sanitation Data'!F39)))</f>
        <v/>
      </c>
      <c r="CX45" s="277" t="str">
        <f ca="true">+IF(OFFSET('Sanitation Data'!$F$31,0,10*ROW('Sanitation Data'!F39))="","",OFFSET('Sanitation Data'!$F$31,0,10*ROW('Sanitation Data'!F39)))</f>
        <v/>
      </c>
      <c r="CY45" s="277" t="str">
        <f ca="true">+IF(OFFSET('Sanitation Data'!$F$32,0,10*ROW('Sanitation Data'!F39))="","",OFFSET('Sanitation Data'!$F$32,0,10*ROW('Sanitation Data'!F39)))</f>
        <v/>
      </c>
      <c r="CZ45" s="277" t="str">
        <f ca="true">+IF(OFFSET('Sanitation Data'!$G$28,0,10*ROW('Sanitation Data'!G39))="","",OFFSET('Sanitation Data'!$G$28,0,10*ROW('Sanitation Data'!G39)))</f>
        <v/>
      </c>
      <c r="DA45" s="277" t="str">
        <f ca="true">+IF(OFFSET('Sanitation Data'!$G$29,0,10*ROW('Sanitation Data'!G39))="","",OFFSET('Sanitation Data'!$G$29,0,10*ROW('Sanitation Data'!G39)))</f>
        <v/>
      </c>
      <c r="DB45" s="277" t="str">
        <f ca="true">+IF(OFFSET('Sanitation Data'!$G$30,0,10*ROW('Sanitation Data'!G39))="","",OFFSET('Sanitation Data'!$G$30,0,10*ROW('Sanitation Data'!G39)))</f>
        <v/>
      </c>
      <c r="DC45" s="277" t="str">
        <f ca="true">+IF(OFFSET('Sanitation Data'!$G$31,0,10*ROW('Sanitation Data'!G39))="","",OFFSET('Sanitation Data'!$G$31,0,10*ROW('Sanitation Data'!G39)))</f>
        <v/>
      </c>
      <c r="DD45" s="277" t="str">
        <f ca="true">+IF(OFFSET('Sanitation Data'!$G$32,0,10*ROW('Sanitation Data'!G39))="","",OFFSET('Sanitation Data'!$G$32,0,10*ROW('Sanitation Data'!G39)))</f>
        <v/>
      </c>
      <c r="DE45" s="277" t="str">
        <f ca="true">+IF(OFFSET('Sanitation Data'!$H$28,0,10*ROW('Sanitation Data'!H39))="","",OFFSET('Sanitation Data'!$H$28,0,10*ROW('Sanitation Data'!H39)))</f>
        <v/>
      </c>
      <c r="DF45" s="277" t="str">
        <f ca="true">+IF(OFFSET('Sanitation Data'!$H$29,0,10*ROW('Sanitation Data'!H39))="","",OFFSET('Sanitation Data'!$H$29,0,10*ROW('Sanitation Data'!H39)))</f>
        <v/>
      </c>
      <c r="DG45" s="277" t="str">
        <f ca="true">+IF(OFFSET('Sanitation Data'!$H$30,0,10*ROW('Sanitation Data'!H39))="","",OFFSET('Sanitation Data'!$H$30,0,10*ROW('Sanitation Data'!H39)))</f>
        <v/>
      </c>
      <c r="DH45" s="277" t="str">
        <f ca="true">+IF(OFFSET('Sanitation Data'!$H$31,0,10*ROW('Sanitation Data'!H39))="","",OFFSET('Sanitation Data'!$H$31,0,10*ROW('Sanitation Data'!H39)))</f>
        <v/>
      </c>
      <c r="DI45" s="277" t="str">
        <f ca="true">+IF(OFFSET('Sanitation Data'!$H$32,0,10*ROW('Sanitation Data'!H39))="","",OFFSET('Sanitation Data'!$H$32,0,10*ROW('Sanitation Data'!H39)))</f>
        <v/>
      </c>
      <c r="DJ45" s="277" t="str">
        <f ca="true">+IF(OFFSET('Sanitation Data'!$I$28,0,10*ROW('Sanitation Data'!I39))="","",OFFSET('Sanitation Data'!$I$28,0,10*ROW('Sanitation Data'!I39)))</f>
        <v/>
      </c>
      <c r="DK45" s="277" t="str">
        <f ca="true">+IF(OFFSET('Sanitation Data'!$I$29,0,10*ROW('Sanitation Data'!I39))="","",OFFSET('Sanitation Data'!$I$29,0,10*ROW('Sanitation Data'!I39)))</f>
        <v/>
      </c>
      <c r="DL45" s="277" t="str">
        <f ca="true">+IF(OFFSET('Sanitation Data'!$I$30,0,10*ROW('Sanitation Data'!I39))="","",OFFSET('Sanitation Data'!$I$30,0,10*ROW('Sanitation Data'!I39)))</f>
        <v/>
      </c>
      <c r="DM45" s="277" t="str">
        <f ca="true">+IF(OFFSET('Sanitation Data'!$I$31,0,10*ROW('Sanitation Data'!I39))="","",OFFSET('Sanitation Data'!$I$31,0,10*ROW('Sanitation Data'!I39)))</f>
        <v/>
      </c>
      <c r="DN45" s="277" t="str">
        <f ca="true">+IF(OFFSET('Sanitation Data'!$I$32,0,10*ROW('Sanitation Data'!I39))="","",OFFSET('Sanitation Data'!$I$32,0,10*ROW('Sanitation Data'!I39)))</f>
        <v/>
      </c>
      <c r="DO45" s="277" t="str">
        <f ca="true">+IF(OFFSET('Hygiene Data'!$D$11,0,10*ROW('Hygiene Data'!D39))="","",OFFSET('Hygiene Data'!$D$11,0,10*ROW('Hygiene Data'!D39)))</f>
        <v/>
      </c>
      <c r="DP45" s="277" t="str">
        <f ca="true">+IF(OFFSET('Hygiene Data'!$D$12,0,10*ROW('Hygiene Data'!D39))="","",OFFSET('Hygiene Data'!$D$12,0,10*ROW('Hygiene Data'!D39)))</f>
        <v/>
      </c>
      <c r="DQ45" s="277" t="str">
        <f ca="true">+IF(OFFSET('Hygiene Data'!$D$13,0,10*ROW('Hygiene Data'!D39))="","",OFFSET('Hygiene Data'!$D$13,0,10*ROW('Hygiene Data'!D39)))</f>
        <v/>
      </c>
      <c r="DR45" s="277" t="str">
        <f ca="true">+IF(OFFSET('Hygiene Data'!$E$11,0,10*ROW('Hygiene Data'!E39))="","",OFFSET('Hygiene Data'!$E$11,0,10*ROW('Hygiene Data'!E39)))</f>
        <v/>
      </c>
      <c r="DS45" s="277" t="str">
        <f ca="true">+IF(OFFSET('Hygiene Data'!$E$12,0,10*ROW('Hygiene Data'!E39))="","",OFFSET('Hygiene Data'!$E$12,0,10*ROW('Hygiene Data'!E39)))</f>
        <v/>
      </c>
      <c r="DT45" s="277" t="str">
        <f ca="true">+IF(OFFSET('Hygiene Data'!$E$13,0,10*ROW('Hygiene Data'!E39))="","",OFFSET('Hygiene Data'!$E$13,0,10*ROW('Hygiene Data'!E39)))</f>
        <v/>
      </c>
      <c r="DU45" s="277" t="str">
        <f ca="true">+IF(OFFSET('Hygiene Data'!$F$11,0,10*ROW('Hygiene Data'!F39))="","",OFFSET('Hygiene Data'!$F$11,0,10*ROW('Hygiene Data'!F39)))</f>
        <v/>
      </c>
      <c r="DV45" s="277" t="str">
        <f ca="true">+IF(OFFSET('Hygiene Data'!$F$12,0,10*ROW('Hygiene Data'!F39))="","",OFFSET('Hygiene Data'!$F$12,0,10*ROW('Hygiene Data'!F39)))</f>
        <v/>
      </c>
      <c r="DW45" s="277" t="str">
        <f ca="true">+IF(OFFSET('Hygiene Data'!$F$13,0,10*ROW('Hygiene Data'!F39))="","",OFFSET('Hygiene Data'!$F$13,0,10*ROW('Hygiene Data'!F39)))</f>
        <v/>
      </c>
      <c r="DX45" s="277" t="str">
        <f ca="true">+IF(OFFSET('Hygiene Data'!$G$11,0,10*ROW('Hygiene Data'!G39))="","",OFFSET('Hygiene Data'!$G$11,0,10*ROW('Hygiene Data'!G39)))</f>
        <v/>
      </c>
      <c r="DY45" s="277" t="str">
        <f ca="true">+IF(OFFSET('Hygiene Data'!$G$12,0,10*ROW('Hygiene Data'!G39))="","",OFFSET('Hygiene Data'!$G$12,0,10*ROW('Hygiene Data'!G39)))</f>
        <v/>
      </c>
      <c r="DZ45" s="277" t="str">
        <f ca="true">+IF(OFFSET('Hygiene Data'!$G$13,0,10*ROW('Hygiene Data'!G39))="","",OFFSET('Hygiene Data'!$G$13,0,10*ROW('Hygiene Data'!G39)))</f>
        <v/>
      </c>
      <c r="EA45" s="277" t="str">
        <f ca="true">+IF(OFFSET('Hygiene Data'!$H$11,0,10*ROW('Hygiene Data'!H39))="","",OFFSET('Hygiene Data'!$H$11,0,10*ROW('Hygiene Data'!H39)))</f>
        <v/>
      </c>
      <c r="EB45" s="277" t="str">
        <f ca="true">+IF(OFFSET('Hygiene Data'!$H$12,0,10*ROW('Hygiene Data'!H39))="","",OFFSET('Hygiene Data'!$H$12,0,10*ROW('Hygiene Data'!H39)))</f>
        <v/>
      </c>
      <c r="EC45" s="277" t="str">
        <f ca="true">+IF(OFFSET('Hygiene Data'!$H$13,0,10*ROW('Hygiene Data'!H39))="","",OFFSET('Hygiene Data'!$H$13,0,10*ROW('Hygiene Data'!H39)))</f>
        <v/>
      </c>
      <c r="ED45" s="277" t="str">
        <f ca="true">+IF(OFFSET('Hygiene Data'!$I$11,0,10*ROW('Hygiene Data'!I39))="","",OFFSET('Hygiene Data'!$I$11,0,10*ROW('Hygiene Data'!I39)))</f>
        <v/>
      </c>
      <c r="EE45" s="277" t="str">
        <f ca="true">+IF(OFFSET('Hygiene Data'!$I$12,0,10*ROW('Hygiene Data'!I39))="","",OFFSET('Hygiene Data'!$I$12,0,10*ROW('Hygiene Data'!I39)))</f>
        <v/>
      </c>
      <c r="EF45" s="277"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2"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7"/>
      <c r="BS46" s="277" t="str">
        <f ca="true">+IF(OFFSET('Water Data'!$D$27,0,10*ROW('Water Data'!D40))="","",OFFSET('Water Data'!$D$27,0,10*ROW('Water Data'!D40)))</f>
        <v/>
      </c>
      <c r="BT46" s="277" t="str">
        <f ca="true">+IF(OFFSET('Water Data'!$D$28,0,10*ROW('Water Data'!D40))="","",OFFSET('Water Data'!$D$28,0,10*ROW('Water Data'!D40)))</f>
        <v/>
      </c>
      <c r="BU46" s="277" t="str">
        <f ca="true">+IF(OFFSET('Water Data'!$D$29,0,10*ROW('Water Data'!D40))="","",OFFSET('Water Data'!$D$29,0,10*ROW('Water Data'!D40)))</f>
        <v/>
      </c>
      <c r="BV46" s="277" t="str">
        <f ca="true">+IF(OFFSET('Water Data'!$E$27,0,10*ROW('Water Data'!E40))="","",OFFSET('Water Data'!$E$27,0,10*ROW('Water Data'!E40)))</f>
        <v/>
      </c>
      <c r="BW46" s="277" t="str">
        <f ca="true">+IF(OFFSET('Water Data'!$E$28,0,10*ROW('Water Data'!E40))="","",OFFSET('Water Data'!$E$28,0,10*ROW('Water Data'!E40)))</f>
        <v/>
      </c>
      <c r="BX46" s="277" t="str">
        <f ca="true">+IF(OFFSET('Water Data'!$E$29,0,10*ROW('Water Data'!E40))="","",OFFSET('Water Data'!$E$29,0,10*ROW('Water Data'!E40)))</f>
        <v/>
      </c>
      <c r="BY46" s="277" t="str">
        <f ca="true">+IF(OFFSET('Water Data'!$F$27,0,10*ROW('Water Data'!F40))="","",OFFSET('Water Data'!$F$27,0,10*ROW('Water Data'!F40)))</f>
        <v/>
      </c>
      <c r="BZ46" s="277" t="str">
        <f ca="true">+IF(OFFSET('Water Data'!$F$28,0,10*ROW('Water Data'!F40))="","",OFFSET('Water Data'!$F$28,0,10*ROW('Water Data'!F40)))</f>
        <v/>
      </c>
      <c r="CA46" s="277" t="str">
        <f ca="true">+IF(OFFSET('Water Data'!$F$29,0,10*ROW('Water Data'!F40))="","",OFFSET('Water Data'!$F$29,0,10*ROW('Water Data'!F40)))</f>
        <v/>
      </c>
      <c r="CB46" s="277" t="str">
        <f ca="true">+IF(OFFSET('Water Data'!$G$27,0,10*ROW('Water Data'!G40))="","",OFFSET('Water Data'!$G$27,0,10*ROW('Water Data'!G40)))</f>
        <v/>
      </c>
      <c r="CC46" s="277" t="str">
        <f ca="true">+IF(OFFSET('Water Data'!$G$28,0,10*ROW('Water Data'!G40))="","",OFFSET('Water Data'!$G$28,0,10*ROW('Water Data'!G40)))</f>
        <v/>
      </c>
      <c r="CD46" s="277" t="str">
        <f ca="true">+IF(OFFSET('Water Data'!$G$29,0,10*ROW('Water Data'!G40))="","",OFFSET('Water Data'!$G$29,0,10*ROW('Water Data'!G40)))</f>
        <v/>
      </c>
      <c r="CE46" s="277" t="str">
        <f ca="true">+IF(OFFSET('Water Data'!$H$27,0,10*ROW('Water Data'!H40))="","",OFFSET('Water Data'!$H$27,0,10*ROW('Water Data'!H40)))</f>
        <v/>
      </c>
      <c r="CF46" s="277" t="str">
        <f ca="true">+IF(OFFSET('Water Data'!$H$28,0,10*ROW('Water Data'!H40))="","",OFFSET('Water Data'!$H$28,0,10*ROW('Water Data'!H40)))</f>
        <v/>
      </c>
      <c r="CG46" s="277" t="str">
        <f ca="true">+IF(OFFSET('Water Data'!$H$29,0,10*ROW('Water Data'!H40))="","",OFFSET('Water Data'!$H$29,0,10*ROW('Water Data'!H40)))</f>
        <v/>
      </c>
      <c r="CH46" s="277" t="str">
        <f ca="true">+IF(OFFSET('Water Data'!$I$27,0,10*ROW('Water Data'!I40))="","",OFFSET('Water Data'!$I$27,0,10*ROW('Water Data'!I40)))</f>
        <v/>
      </c>
      <c r="CI46" s="277" t="str">
        <f ca="true">+IF(OFFSET('Water Data'!$I$28,0,10*ROW('Water Data'!I40))="","",OFFSET('Water Data'!$I$28,0,10*ROW('Water Data'!I40)))</f>
        <v/>
      </c>
      <c r="CJ46" s="277" t="str">
        <f ca="true">+IF(OFFSET('Water Data'!$I$29,0,10*ROW('Water Data'!I40))="","",OFFSET('Water Data'!$I$29,0,10*ROW('Water Data'!I40)))</f>
        <v/>
      </c>
      <c r="CK46" s="277" t="str">
        <f ca="true">+IF(OFFSET('Sanitation Data'!$D$28,0,10*ROW('Sanitation Data'!D40))="","",OFFSET('Sanitation Data'!$D$28,0,10*ROW('Sanitation Data'!D40)))</f>
        <v/>
      </c>
      <c r="CL46" s="277" t="str">
        <f ca="true">+IF(OFFSET('Sanitation Data'!$D$29,0,10*ROW('Sanitation Data'!D40))="","",OFFSET('Sanitation Data'!$D$29,0,10*ROW('Sanitation Data'!D40)))</f>
        <v/>
      </c>
      <c r="CM46" s="277" t="str">
        <f ca="true">+IF(OFFSET('Sanitation Data'!$D$30,0,10*ROW('Sanitation Data'!D40))="","",OFFSET('Sanitation Data'!$D$30,0,10*ROW('Sanitation Data'!D40)))</f>
        <v/>
      </c>
      <c r="CN46" s="277" t="str">
        <f ca="true">+IF(OFFSET('Sanitation Data'!$D$31,0,10*ROW('Sanitation Data'!D40))="","",OFFSET('Sanitation Data'!$D$31,0,10*ROW('Sanitation Data'!D40)))</f>
        <v/>
      </c>
      <c r="CO46" s="277" t="str">
        <f ca="true">+IF(OFFSET('Sanitation Data'!$D$32,0,10*ROW('Sanitation Data'!D40))="","",OFFSET('Sanitation Data'!$D$32,0,10*ROW('Sanitation Data'!D40)))</f>
        <v/>
      </c>
      <c r="CP46" s="277" t="str">
        <f ca="true">+IF(OFFSET('Sanitation Data'!$E$28,0,10*ROW('Sanitation Data'!E40))="","",OFFSET('Sanitation Data'!$E$28,0,10*ROW('Sanitation Data'!E40)))</f>
        <v/>
      </c>
      <c r="CQ46" s="277" t="str">
        <f ca="true">+IF(OFFSET('Sanitation Data'!$E$29,0,10*ROW('Sanitation Data'!E40))="","",OFFSET('Sanitation Data'!$E$29,0,10*ROW('Sanitation Data'!E40)))</f>
        <v/>
      </c>
      <c r="CR46" s="277" t="str">
        <f ca="true">+IF(OFFSET('Sanitation Data'!$E$30,0,10*ROW('Sanitation Data'!E40))="","",OFFSET('Sanitation Data'!$E$30,0,10*ROW('Sanitation Data'!E40)))</f>
        <v/>
      </c>
      <c r="CS46" s="277" t="str">
        <f ca="true">+IF(OFFSET('Sanitation Data'!$E$31,0,10*ROW('Sanitation Data'!E40))="","",OFFSET('Sanitation Data'!$E$31,0,10*ROW('Sanitation Data'!E40)))</f>
        <v/>
      </c>
      <c r="CT46" s="277" t="str">
        <f ca="true">+IF(OFFSET('Sanitation Data'!$E$32,0,10*ROW('Sanitation Data'!E40))="","",OFFSET('Sanitation Data'!$E$32,0,10*ROW('Sanitation Data'!E40)))</f>
        <v/>
      </c>
      <c r="CU46" s="277" t="str">
        <f ca="true">+IF(OFFSET('Sanitation Data'!$F$28,0,10*ROW('Sanitation Data'!F40))="","",OFFSET('Sanitation Data'!$F$28,0,10*ROW('Sanitation Data'!F40)))</f>
        <v/>
      </c>
      <c r="CV46" s="277" t="str">
        <f ca="true">+IF(OFFSET('Sanitation Data'!$F$29,0,10*ROW('Sanitation Data'!F40))="","",OFFSET('Sanitation Data'!$F$29,0,10*ROW('Sanitation Data'!F40)))</f>
        <v/>
      </c>
      <c r="CW46" s="277" t="str">
        <f ca="true">+IF(OFFSET('Sanitation Data'!$F$30,0,10*ROW('Sanitation Data'!F40))="","",OFFSET('Sanitation Data'!$F$30,0,10*ROW('Sanitation Data'!F40)))</f>
        <v/>
      </c>
      <c r="CX46" s="277" t="str">
        <f ca="true">+IF(OFFSET('Sanitation Data'!$F$31,0,10*ROW('Sanitation Data'!F40))="","",OFFSET('Sanitation Data'!$F$31,0,10*ROW('Sanitation Data'!F40)))</f>
        <v/>
      </c>
      <c r="CY46" s="277" t="str">
        <f ca="true">+IF(OFFSET('Sanitation Data'!$F$32,0,10*ROW('Sanitation Data'!F40))="","",OFFSET('Sanitation Data'!$F$32,0,10*ROW('Sanitation Data'!F40)))</f>
        <v/>
      </c>
      <c r="CZ46" s="277" t="str">
        <f ca="true">+IF(OFFSET('Sanitation Data'!$G$28,0,10*ROW('Sanitation Data'!G40))="","",OFFSET('Sanitation Data'!$G$28,0,10*ROW('Sanitation Data'!G40)))</f>
        <v/>
      </c>
      <c r="DA46" s="277" t="str">
        <f ca="true">+IF(OFFSET('Sanitation Data'!$G$29,0,10*ROW('Sanitation Data'!G40))="","",OFFSET('Sanitation Data'!$G$29,0,10*ROW('Sanitation Data'!G40)))</f>
        <v/>
      </c>
      <c r="DB46" s="277" t="str">
        <f ca="true">+IF(OFFSET('Sanitation Data'!$G$30,0,10*ROW('Sanitation Data'!G40))="","",OFFSET('Sanitation Data'!$G$30,0,10*ROW('Sanitation Data'!G40)))</f>
        <v/>
      </c>
      <c r="DC46" s="277" t="str">
        <f ca="true">+IF(OFFSET('Sanitation Data'!$G$31,0,10*ROW('Sanitation Data'!G40))="","",OFFSET('Sanitation Data'!$G$31,0,10*ROW('Sanitation Data'!G40)))</f>
        <v/>
      </c>
      <c r="DD46" s="277" t="str">
        <f ca="true">+IF(OFFSET('Sanitation Data'!$G$32,0,10*ROW('Sanitation Data'!G40))="","",OFFSET('Sanitation Data'!$G$32,0,10*ROW('Sanitation Data'!G40)))</f>
        <v/>
      </c>
      <c r="DE46" s="277" t="str">
        <f ca="true">+IF(OFFSET('Sanitation Data'!$H$28,0,10*ROW('Sanitation Data'!H40))="","",OFFSET('Sanitation Data'!$H$28,0,10*ROW('Sanitation Data'!H40)))</f>
        <v/>
      </c>
      <c r="DF46" s="277" t="str">
        <f ca="true">+IF(OFFSET('Sanitation Data'!$H$29,0,10*ROW('Sanitation Data'!H40))="","",OFFSET('Sanitation Data'!$H$29,0,10*ROW('Sanitation Data'!H40)))</f>
        <v/>
      </c>
      <c r="DG46" s="277" t="str">
        <f ca="true">+IF(OFFSET('Sanitation Data'!$H$30,0,10*ROW('Sanitation Data'!H40))="","",OFFSET('Sanitation Data'!$H$30,0,10*ROW('Sanitation Data'!H40)))</f>
        <v/>
      </c>
      <c r="DH46" s="277" t="str">
        <f ca="true">+IF(OFFSET('Sanitation Data'!$H$31,0,10*ROW('Sanitation Data'!H40))="","",OFFSET('Sanitation Data'!$H$31,0,10*ROW('Sanitation Data'!H40)))</f>
        <v/>
      </c>
      <c r="DI46" s="277" t="str">
        <f ca="true">+IF(OFFSET('Sanitation Data'!$H$32,0,10*ROW('Sanitation Data'!H40))="","",OFFSET('Sanitation Data'!$H$32,0,10*ROW('Sanitation Data'!H40)))</f>
        <v/>
      </c>
      <c r="DJ46" s="277" t="str">
        <f ca="true">+IF(OFFSET('Sanitation Data'!$I$28,0,10*ROW('Sanitation Data'!I40))="","",OFFSET('Sanitation Data'!$I$28,0,10*ROW('Sanitation Data'!I40)))</f>
        <v/>
      </c>
      <c r="DK46" s="277" t="str">
        <f ca="true">+IF(OFFSET('Sanitation Data'!$I$29,0,10*ROW('Sanitation Data'!I40))="","",OFFSET('Sanitation Data'!$I$29,0,10*ROW('Sanitation Data'!I40)))</f>
        <v/>
      </c>
      <c r="DL46" s="277" t="str">
        <f ca="true">+IF(OFFSET('Sanitation Data'!$I$30,0,10*ROW('Sanitation Data'!I40))="","",OFFSET('Sanitation Data'!$I$30,0,10*ROW('Sanitation Data'!I40)))</f>
        <v/>
      </c>
      <c r="DM46" s="277" t="str">
        <f ca="true">+IF(OFFSET('Sanitation Data'!$I$31,0,10*ROW('Sanitation Data'!I40))="","",OFFSET('Sanitation Data'!$I$31,0,10*ROW('Sanitation Data'!I40)))</f>
        <v/>
      </c>
      <c r="DN46" s="277" t="str">
        <f ca="true">+IF(OFFSET('Sanitation Data'!$I$32,0,10*ROW('Sanitation Data'!I40))="","",OFFSET('Sanitation Data'!$I$32,0,10*ROW('Sanitation Data'!I40)))</f>
        <v/>
      </c>
      <c r="DO46" s="277" t="str">
        <f ca="true">+IF(OFFSET('Hygiene Data'!$D$11,0,10*ROW('Hygiene Data'!D40))="","",OFFSET('Hygiene Data'!$D$11,0,10*ROW('Hygiene Data'!D40)))</f>
        <v/>
      </c>
      <c r="DP46" s="277" t="str">
        <f ca="true">+IF(OFFSET('Hygiene Data'!$D$12,0,10*ROW('Hygiene Data'!D40))="","",OFFSET('Hygiene Data'!$D$12,0,10*ROW('Hygiene Data'!D40)))</f>
        <v/>
      </c>
      <c r="DQ46" s="277" t="str">
        <f ca="true">+IF(OFFSET('Hygiene Data'!$D$13,0,10*ROW('Hygiene Data'!D40))="","",OFFSET('Hygiene Data'!$D$13,0,10*ROW('Hygiene Data'!D40)))</f>
        <v/>
      </c>
      <c r="DR46" s="277" t="str">
        <f ca="true">+IF(OFFSET('Hygiene Data'!$E$11,0,10*ROW('Hygiene Data'!E40))="","",OFFSET('Hygiene Data'!$E$11,0,10*ROW('Hygiene Data'!E40)))</f>
        <v/>
      </c>
      <c r="DS46" s="277" t="str">
        <f ca="true">+IF(OFFSET('Hygiene Data'!$E$12,0,10*ROW('Hygiene Data'!E40))="","",OFFSET('Hygiene Data'!$E$12,0,10*ROW('Hygiene Data'!E40)))</f>
        <v/>
      </c>
      <c r="DT46" s="277" t="str">
        <f ca="true">+IF(OFFSET('Hygiene Data'!$E$13,0,10*ROW('Hygiene Data'!E40))="","",OFFSET('Hygiene Data'!$E$13,0,10*ROW('Hygiene Data'!E40)))</f>
        <v/>
      </c>
      <c r="DU46" s="277" t="str">
        <f ca="true">+IF(OFFSET('Hygiene Data'!$F$11,0,10*ROW('Hygiene Data'!F40))="","",OFFSET('Hygiene Data'!$F$11,0,10*ROW('Hygiene Data'!F40)))</f>
        <v/>
      </c>
      <c r="DV46" s="277" t="str">
        <f ca="true">+IF(OFFSET('Hygiene Data'!$F$12,0,10*ROW('Hygiene Data'!F40))="","",OFFSET('Hygiene Data'!$F$12,0,10*ROW('Hygiene Data'!F40)))</f>
        <v/>
      </c>
      <c r="DW46" s="277" t="str">
        <f ca="true">+IF(OFFSET('Hygiene Data'!$F$13,0,10*ROW('Hygiene Data'!F40))="","",OFFSET('Hygiene Data'!$F$13,0,10*ROW('Hygiene Data'!F40)))</f>
        <v/>
      </c>
      <c r="DX46" s="277" t="str">
        <f ca="true">+IF(OFFSET('Hygiene Data'!$G$11,0,10*ROW('Hygiene Data'!G40))="","",OFFSET('Hygiene Data'!$G$11,0,10*ROW('Hygiene Data'!G40)))</f>
        <v/>
      </c>
      <c r="DY46" s="277" t="str">
        <f ca="true">+IF(OFFSET('Hygiene Data'!$G$12,0,10*ROW('Hygiene Data'!G40))="","",OFFSET('Hygiene Data'!$G$12,0,10*ROW('Hygiene Data'!G40)))</f>
        <v/>
      </c>
      <c r="DZ46" s="277" t="str">
        <f ca="true">+IF(OFFSET('Hygiene Data'!$G$13,0,10*ROW('Hygiene Data'!G40))="","",OFFSET('Hygiene Data'!$G$13,0,10*ROW('Hygiene Data'!G40)))</f>
        <v/>
      </c>
      <c r="EA46" s="277" t="str">
        <f ca="true">+IF(OFFSET('Hygiene Data'!$H$11,0,10*ROW('Hygiene Data'!H40))="","",OFFSET('Hygiene Data'!$H$11,0,10*ROW('Hygiene Data'!H40)))</f>
        <v/>
      </c>
      <c r="EB46" s="277" t="str">
        <f ca="true">+IF(OFFSET('Hygiene Data'!$H$12,0,10*ROW('Hygiene Data'!H40))="","",OFFSET('Hygiene Data'!$H$12,0,10*ROW('Hygiene Data'!H40)))</f>
        <v/>
      </c>
      <c r="EC46" s="277" t="str">
        <f ca="true">+IF(OFFSET('Hygiene Data'!$H$13,0,10*ROW('Hygiene Data'!H40))="","",OFFSET('Hygiene Data'!$H$13,0,10*ROW('Hygiene Data'!H40)))</f>
        <v/>
      </c>
      <c r="ED46" s="277" t="str">
        <f ca="true">+IF(OFFSET('Hygiene Data'!$I$11,0,10*ROW('Hygiene Data'!I40))="","",OFFSET('Hygiene Data'!$I$11,0,10*ROW('Hygiene Data'!I40)))</f>
        <v/>
      </c>
      <c r="EE46" s="277" t="str">
        <f ca="true">+IF(OFFSET('Hygiene Data'!$I$12,0,10*ROW('Hygiene Data'!I40))="","",OFFSET('Hygiene Data'!$I$12,0,10*ROW('Hygiene Data'!I40)))</f>
        <v/>
      </c>
      <c r="EF46" s="277"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2"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7"/>
      <c r="BS47" s="277" t="str">
        <f ca="true">+IF(OFFSET('Water Data'!$D$27,0,10*ROW('Water Data'!D41))="","",OFFSET('Water Data'!$D$27,0,10*ROW('Water Data'!D41)))</f>
        <v/>
      </c>
      <c r="BT47" s="277" t="str">
        <f ca="true">+IF(OFFSET('Water Data'!$D$28,0,10*ROW('Water Data'!D41))="","",OFFSET('Water Data'!$D$28,0,10*ROW('Water Data'!D41)))</f>
        <v/>
      </c>
      <c r="BU47" s="277" t="str">
        <f ca="true">+IF(OFFSET('Water Data'!$D$29,0,10*ROW('Water Data'!D41))="","",OFFSET('Water Data'!$D$29,0,10*ROW('Water Data'!D41)))</f>
        <v/>
      </c>
      <c r="BV47" s="277" t="str">
        <f ca="true">+IF(OFFSET('Water Data'!$E$27,0,10*ROW('Water Data'!E41))="","",OFFSET('Water Data'!$E$27,0,10*ROW('Water Data'!E41)))</f>
        <v/>
      </c>
      <c r="BW47" s="277" t="str">
        <f ca="true">+IF(OFFSET('Water Data'!$E$28,0,10*ROW('Water Data'!E41))="","",OFFSET('Water Data'!$E$28,0,10*ROW('Water Data'!E41)))</f>
        <v/>
      </c>
      <c r="BX47" s="277" t="str">
        <f ca="true">+IF(OFFSET('Water Data'!$E$29,0,10*ROW('Water Data'!E41))="","",OFFSET('Water Data'!$E$29,0,10*ROW('Water Data'!E41)))</f>
        <v/>
      </c>
      <c r="BY47" s="277" t="str">
        <f ca="true">+IF(OFFSET('Water Data'!$F$27,0,10*ROW('Water Data'!F41))="","",OFFSET('Water Data'!$F$27,0,10*ROW('Water Data'!F41)))</f>
        <v/>
      </c>
      <c r="BZ47" s="277" t="str">
        <f ca="true">+IF(OFFSET('Water Data'!$F$28,0,10*ROW('Water Data'!F41))="","",OFFSET('Water Data'!$F$28,0,10*ROW('Water Data'!F41)))</f>
        <v/>
      </c>
      <c r="CA47" s="277" t="str">
        <f ca="true">+IF(OFFSET('Water Data'!$F$29,0,10*ROW('Water Data'!F41))="","",OFFSET('Water Data'!$F$29,0,10*ROW('Water Data'!F41)))</f>
        <v/>
      </c>
      <c r="CB47" s="277" t="str">
        <f ca="true">+IF(OFFSET('Water Data'!$G$27,0,10*ROW('Water Data'!G41))="","",OFFSET('Water Data'!$G$27,0,10*ROW('Water Data'!G41)))</f>
        <v/>
      </c>
      <c r="CC47" s="277" t="str">
        <f ca="true">+IF(OFFSET('Water Data'!$G$28,0,10*ROW('Water Data'!G41))="","",OFFSET('Water Data'!$G$28,0,10*ROW('Water Data'!G41)))</f>
        <v/>
      </c>
      <c r="CD47" s="277" t="str">
        <f ca="true">+IF(OFFSET('Water Data'!$G$29,0,10*ROW('Water Data'!G41))="","",OFFSET('Water Data'!$G$29,0,10*ROW('Water Data'!G41)))</f>
        <v/>
      </c>
      <c r="CE47" s="277" t="str">
        <f ca="true">+IF(OFFSET('Water Data'!$H$27,0,10*ROW('Water Data'!H41))="","",OFFSET('Water Data'!$H$27,0,10*ROW('Water Data'!H41)))</f>
        <v/>
      </c>
      <c r="CF47" s="277" t="str">
        <f ca="true">+IF(OFFSET('Water Data'!$H$28,0,10*ROW('Water Data'!H41))="","",OFFSET('Water Data'!$H$28,0,10*ROW('Water Data'!H41)))</f>
        <v/>
      </c>
      <c r="CG47" s="277" t="str">
        <f ca="true">+IF(OFFSET('Water Data'!$H$29,0,10*ROW('Water Data'!H41))="","",OFFSET('Water Data'!$H$29,0,10*ROW('Water Data'!H41)))</f>
        <v/>
      </c>
      <c r="CH47" s="277" t="str">
        <f ca="true">+IF(OFFSET('Water Data'!$I$27,0,10*ROW('Water Data'!I41))="","",OFFSET('Water Data'!$I$27,0,10*ROW('Water Data'!I41)))</f>
        <v/>
      </c>
      <c r="CI47" s="277" t="str">
        <f ca="true">+IF(OFFSET('Water Data'!$I$28,0,10*ROW('Water Data'!I41))="","",OFFSET('Water Data'!$I$28,0,10*ROW('Water Data'!I41)))</f>
        <v/>
      </c>
      <c r="CJ47" s="277" t="str">
        <f ca="true">+IF(OFFSET('Water Data'!$I$29,0,10*ROW('Water Data'!I41))="","",OFFSET('Water Data'!$I$29,0,10*ROW('Water Data'!I41)))</f>
        <v/>
      </c>
      <c r="CK47" s="277" t="str">
        <f ca="true">+IF(OFFSET('Sanitation Data'!$D$28,0,10*ROW('Sanitation Data'!D41))="","",OFFSET('Sanitation Data'!$D$28,0,10*ROW('Sanitation Data'!D41)))</f>
        <v/>
      </c>
      <c r="CL47" s="277" t="str">
        <f ca="true">+IF(OFFSET('Sanitation Data'!$D$29,0,10*ROW('Sanitation Data'!D41))="","",OFFSET('Sanitation Data'!$D$29,0,10*ROW('Sanitation Data'!D41)))</f>
        <v/>
      </c>
      <c r="CM47" s="277" t="str">
        <f ca="true">+IF(OFFSET('Sanitation Data'!$D$30,0,10*ROW('Sanitation Data'!D41))="","",OFFSET('Sanitation Data'!$D$30,0,10*ROW('Sanitation Data'!D41)))</f>
        <v/>
      </c>
      <c r="CN47" s="277" t="str">
        <f ca="true">+IF(OFFSET('Sanitation Data'!$D$31,0,10*ROW('Sanitation Data'!D41))="","",OFFSET('Sanitation Data'!$D$31,0,10*ROW('Sanitation Data'!D41)))</f>
        <v/>
      </c>
      <c r="CO47" s="277" t="str">
        <f ca="true">+IF(OFFSET('Sanitation Data'!$D$32,0,10*ROW('Sanitation Data'!D41))="","",OFFSET('Sanitation Data'!$D$32,0,10*ROW('Sanitation Data'!D41)))</f>
        <v/>
      </c>
      <c r="CP47" s="277" t="str">
        <f ca="true">+IF(OFFSET('Sanitation Data'!$E$28,0,10*ROW('Sanitation Data'!E41))="","",OFFSET('Sanitation Data'!$E$28,0,10*ROW('Sanitation Data'!E41)))</f>
        <v/>
      </c>
      <c r="CQ47" s="277" t="str">
        <f ca="true">+IF(OFFSET('Sanitation Data'!$E$29,0,10*ROW('Sanitation Data'!E41))="","",OFFSET('Sanitation Data'!$E$29,0,10*ROW('Sanitation Data'!E41)))</f>
        <v/>
      </c>
      <c r="CR47" s="277" t="str">
        <f ca="true">+IF(OFFSET('Sanitation Data'!$E$30,0,10*ROW('Sanitation Data'!E41))="","",OFFSET('Sanitation Data'!$E$30,0,10*ROW('Sanitation Data'!E41)))</f>
        <v/>
      </c>
      <c r="CS47" s="277" t="str">
        <f ca="true">+IF(OFFSET('Sanitation Data'!$E$31,0,10*ROW('Sanitation Data'!E41))="","",OFFSET('Sanitation Data'!$E$31,0,10*ROW('Sanitation Data'!E41)))</f>
        <v/>
      </c>
      <c r="CT47" s="277" t="str">
        <f ca="true">+IF(OFFSET('Sanitation Data'!$E$32,0,10*ROW('Sanitation Data'!E41))="","",OFFSET('Sanitation Data'!$E$32,0,10*ROW('Sanitation Data'!E41)))</f>
        <v/>
      </c>
      <c r="CU47" s="277" t="str">
        <f ca="true">+IF(OFFSET('Sanitation Data'!$F$28,0,10*ROW('Sanitation Data'!F41))="","",OFFSET('Sanitation Data'!$F$28,0,10*ROW('Sanitation Data'!F41)))</f>
        <v/>
      </c>
      <c r="CV47" s="277" t="str">
        <f ca="true">+IF(OFFSET('Sanitation Data'!$F$29,0,10*ROW('Sanitation Data'!F41))="","",OFFSET('Sanitation Data'!$F$29,0,10*ROW('Sanitation Data'!F41)))</f>
        <v/>
      </c>
      <c r="CW47" s="277" t="str">
        <f ca="true">+IF(OFFSET('Sanitation Data'!$F$30,0,10*ROW('Sanitation Data'!F41))="","",OFFSET('Sanitation Data'!$F$30,0,10*ROW('Sanitation Data'!F41)))</f>
        <v/>
      </c>
      <c r="CX47" s="277" t="str">
        <f ca="true">+IF(OFFSET('Sanitation Data'!$F$31,0,10*ROW('Sanitation Data'!F41))="","",OFFSET('Sanitation Data'!$F$31,0,10*ROW('Sanitation Data'!F41)))</f>
        <v/>
      </c>
      <c r="CY47" s="277" t="str">
        <f ca="true">+IF(OFFSET('Sanitation Data'!$F$32,0,10*ROW('Sanitation Data'!F41))="","",OFFSET('Sanitation Data'!$F$32,0,10*ROW('Sanitation Data'!F41)))</f>
        <v/>
      </c>
      <c r="CZ47" s="277" t="str">
        <f ca="true">+IF(OFFSET('Sanitation Data'!$G$28,0,10*ROW('Sanitation Data'!G41))="","",OFFSET('Sanitation Data'!$G$28,0,10*ROW('Sanitation Data'!G41)))</f>
        <v/>
      </c>
      <c r="DA47" s="277" t="str">
        <f ca="true">+IF(OFFSET('Sanitation Data'!$G$29,0,10*ROW('Sanitation Data'!G41))="","",OFFSET('Sanitation Data'!$G$29,0,10*ROW('Sanitation Data'!G41)))</f>
        <v/>
      </c>
      <c r="DB47" s="277" t="str">
        <f ca="true">+IF(OFFSET('Sanitation Data'!$G$30,0,10*ROW('Sanitation Data'!G41))="","",OFFSET('Sanitation Data'!$G$30,0,10*ROW('Sanitation Data'!G41)))</f>
        <v/>
      </c>
      <c r="DC47" s="277" t="str">
        <f ca="true">+IF(OFFSET('Sanitation Data'!$G$31,0,10*ROW('Sanitation Data'!G41))="","",OFFSET('Sanitation Data'!$G$31,0,10*ROW('Sanitation Data'!G41)))</f>
        <v/>
      </c>
      <c r="DD47" s="277" t="str">
        <f ca="true">+IF(OFFSET('Sanitation Data'!$G$32,0,10*ROW('Sanitation Data'!G41))="","",OFFSET('Sanitation Data'!$G$32,0,10*ROW('Sanitation Data'!G41)))</f>
        <v/>
      </c>
      <c r="DE47" s="277" t="str">
        <f ca="true">+IF(OFFSET('Sanitation Data'!$H$28,0,10*ROW('Sanitation Data'!H41))="","",OFFSET('Sanitation Data'!$H$28,0,10*ROW('Sanitation Data'!H41)))</f>
        <v/>
      </c>
      <c r="DF47" s="277" t="str">
        <f ca="true">+IF(OFFSET('Sanitation Data'!$H$29,0,10*ROW('Sanitation Data'!H41))="","",OFFSET('Sanitation Data'!$H$29,0,10*ROW('Sanitation Data'!H41)))</f>
        <v/>
      </c>
      <c r="DG47" s="277" t="str">
        <f ca="true">+IF(OFFSET('Sanitation Data'!$H$30,0,10*ROW('Sanitation Data'!H41))="","",OFFSET('Sanitation Data'!$H$30,0,10*ROW('Sanitation Data'!H41)))</f>
        <v/>
      </c>
      <c r="DH47" s="277" t="str">
        <f ca="true">+IF(OFFSET('Sanitation Data'!$H$31,0,10*ROW('Sanitation Data'!H41))="","",OFFSET('Sanitation Data'!$H$31,0,10*ROW('Sanitation Data'!H41)))</f>
        <v/>
      </c>
      <c r="DI47" s="277" t="str">
        <f ca="true">+IF(OFFSET('Sanitation Data'!$H$32,0,10*ROW('Sanitation Data'!H41))="","",OFFSET('Sanitation Data'!$H$32,0,10*ROW('Sanitation Data'!H41)))</f>
        <v/>
      </c>
      <c r="DJ47" s="277" t="str">
        <f ca="true">+IF(OFFSET('Sanitation Data'!$I$28,0,10*ROW('Sanitation Data'!I41))="","",OFFSET('Sanitation Data'!$I$28,0,10*ROW('Sanitation Data'!I41)))</f>
        <v/>
      </c>
      <c r="DK47" s="277" t="str">
        <f ca="true">+IF(OFFSET('Sanitation Data'!$I$29,0,10*ROW('Sanitation Data'!I41))="","",OFFSET('Sanitation Data'!$I$29,0,10*ROW('Sanitation Data'!I41)))</f>
        <v/>
      </c>
      <c r="DL47" s="277" t="str">
        <f ca="true">+IF(OFFSET('Sanitation Data'!$I$30,0,10*ROW('Sanitation Data'!I41))="","",OFFSET('Sanitation Data'!$I$30,0,10*ROW('Sanitation Data'!I41)))</f>
        <v/>
      </c>
      <c r="DM47" s="277" t="str">
        <f ca="true">+IF(OFFSET('Sanitation Data'!$I$31,0,10*ROW('Sanitation Data'!I41))="","",OFFSET('Sanitation Data'!$I$31,0,10*ROW('Sanitation Data'!I41)))</f>
        <v/>
      </c>
      <c r="DN47" s="277" t="str">
        <f ca="true">+IF(OFFSET('Sanitation Data'!$I$32,0,10*ROW('Sanitation Data'!I41))="","",OFFSET('Sanitation Data'!$I$32,0,10*ROW('Sanitation Data'!I41)))</f>
        <v/>
      </c>
      <c r="DO47" s="277" t="str">
        <f ca="true">+IF(OFFSET('Hygiene Data'!$D$11,0,10*ROW('Hygiene Data'!D41))="","",OFFSET('Hygiene Data'!$D$11,0,10*ROW('Hygiene Data'!D41)))</f>
        <v/>
      </c>
      <c r="DP47" s="277" t="str">
        <f ca="true">+IF(OFFSET('Hygiene Data'!$D$12,0,10*ROW('Hygiene Data'!D41))="","",OFFSET('Hygiene Data'!$D$12,0,10*ROW('Hygiene Data'!D41)))</f>
        <v/>
      </c>
      <c r="DQ47" s="277" t="str">
        <f ca="true">+IF(OFFSET('Hygiene Data'!$D$13,0,10*ROW('Hygiene Data'!D41))="","",OFFSET('Hygiene Data'!$D$13,0,10*ROW('Hygiene Data'!D41)))</f>
        <v/>
      </c>
      <c r="DR47" s="277" t="str">
        <f ca="true">+IF(OFFSET('Hygiene Data'!$E$11,0,10*ROW('Hygiene Data'!E41))="","",OFFSET('Hygiene Data'!$E$11,0,10*ROW('Hygiene Data'!E41)))</f>
        <v/>
      </c>
      <c r="DS47" s="277" t="str">
        <f ca="true">+IF(OFFSET('Hygiene Data'!$E$12,0,10*ROW('Hygiene Data'!E41))="","",OFFSET('Hygiene Data'!$E$12,0,10*ROW('Hygiene Data'!E41)))</f>
        <v/>
      </c>
      <c r="DT47" s="277" t="str">
        <f ca="true">+IF(OFFSET('Hygiene Data'!$E$13,0,10*ROW('Hygiene Data'!E41))="","",OFFSET('Hygiene Data'!$E$13,0,10*ROW('Hygiene Data'!E41)))</f>
        <v/>
      </c>
      <c r="DU47" s="277" t="str">
        <f ca="true">+IF(OFFSET('Hygiene Data'!$F$11,0,10*ROW('Hygiene Data'!F41))="","",OFFSET('Hygiene Data'!$F$11,0,10*ROW('Hygiene Data'!F41)))</f>
        <v/>
      </c>
      <c r="DV47" s="277" t="str">
        <f ca="true">+IF(OFFSET('Hygiene Data'!$F$12,0,10*ROW('Hygiene Data'!F41))="","",OFFSET('Hygiene Data'!$F$12,0,10*ROW('Hygiene Data'!F41)))</f>
        <v/>
      </c>
      <c r="DW47" s="277" t="str">
        <f ca="true">+IF(OFFSET('Hygiene Data'!$F$13,0,10*ROW('Hygiene Data'!F41))="","",OFFSET('Hygiene Data'!$F$13,0,10*ROW('Hygiene Data'!F41)))</f>
        <v/>
      </c>
      <c r="DX47" s="277" t="str">
        <f ca="true">+IF(OFFSET('Hygiene Data'!$G$11,0,10*ROW('Hygiene Data'!G41))="","",OFFSET('Hygiene Data'!$G$11,0,10*ROW('Hygiene Data'!G41)))</f>
        <v/>
      </c>
      <c r="DY47" s="277" t="str">
        <f ca="true">+IF(OFFSET('Hygiene Data'!$G$12,0,10*ROW('Hygiene Data'!G41))="","",OFFSET('Hygiene Data'!$G$12,0,10*ROW('Hygiene Data'!G41)))</f>
        <v/>
      </c>
      <c r="DZ47" s="277" t="str">
        <f ca="true">+IF(OFFSET('Hygiene Data'!$G$13,0,10*ROW('Hygiene Data'!G41))="","",OFFSET('Hygiene Data'!$G$13,0,10*ROW('Hygiene Data'!G41)))</f>
        <v/>
      </c>
      <c r="EA47" s="277" t="str">
        <f ca="true">+IF(OFFSET('Hygiene Data'!$H$11,0,10*ROW('Hygiene Data'!H41))="","",OFFSET('Hygiene Data'!$H$11,0,10*ROW('Hygiene Data'!H41)))</f>
        <v/>
      </c>
      <c r="EB47" s="277" t="str">
        <f ca="true">+IF(OFFSET('Hygiene Data'!$H$12,0,10*ROW('Hygiene Data'!H41))="","",OFFSET('Hygiene Data'!$H$12,0,10*ROW('Hygiene Data'!H41)))</f>
        <v/>
      </c>
      <c r="EC47" s="277" t="str">
        <f ca="true">+IF(OFFSET('Hygiene Data'!$H$13,0,10*ROW('Hygiene Data'!H41))="","",OFFSET('Hygiene Data'!$H$13,0,10*ROW('Hygiene Data'!H41)))</f>
        <v/>
      </c>
      <c r="ED47" s="277" t="str">
        <f ca="true">+IF(OFFSET('Hygiene Data'!$I$11,0,10*ROW('Hygiene Data'!I41))="","",OFFSET('Hygiene Data'!$I$11,0,10*ROW('Hygiene Data'!I41)))</f>
        <v/>
      </c>
      <c r="EE47" s="277" t="str">
        <f ca="true">+IF(OFFSET('Hygiene Data'!$I$12,0,10*ROW('Hygiene Data'!I41))="","",OFFSET('Hygiene Data'!$I$12,0,10*ROW('Hygiene Data'!I41)))</f>
        <v/>
      </c>
      <c r="EF47" s="277"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2"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7"/>
      <c r="BS48" s="277" t="str">
        <f ca="true">+IF(OFFSET('Water Data'!$D$27,0,10*ROW('Water Data'!D42))="","",OFFSET('Water Data'!$D$27,0,10*ROW('Water Data'!D42)))</f>
        <v/>
      </c>
      <c r="BT48" s="277" t="str">
        <f ca="true">+IF(OFFSET('Water Data'!$D$28,0,10*ROW('Water Data'!D42))="","",OFFSET('Water Data'!$D$28,0,10*ROW('Water Data'!D42)))</f>
        <v/>
      </c>
      <c r="BU48" s="277" t="str">
        <f ca="true">+IF(OFFSET('Water Data'!$D$29,0,10*ROW('Water Data'!D42))="","",OFFSET('Water Data'!$D$29,0,10*ROW('Water Data'!D42)))</f>
        <v/>
      </c>
      <c r="BV48" s="277" t="str">
        <f ca="true">+IF(OFFSET('Water Data'!$E$27,0,10*ROW('Water Data'!E42))="","",OFFSET('Water Data'!$E$27,0,10*ROW('Water Data'!E42)))</f>
        <v/>
      </c>
      <c r="BW48" s="277" t="str">
        <f ca="true">+IF(OFFSET('Water Data'!$E$28,0,10*ROW('Water Data'!E42))="","",OFFSET('Water Data'!$E$28,0,10*ROW('Water Data'!E42)))</f>
        <v/>
      </c>
      <c r="BX48" s="277" t="str">
        <f ca="true">+IF(OFFSET('Water Data'!$E$29,0,10*ROW('Water Data'!E42))="","",OFFSET('Water Data'!$E$29,0,10*ROW('Water Data'!E42)))</f>
        <v/>
      </c>
      <c r="BY48" s="277" t="str">
        <f ca="true">+IF(OFFSET('Water Data'!$F$27,0,10*ROW('Water Data'!F42))="","",OFFSET('Water Data'!$F$27,0,10*ROW('Water Data'!F42)))</f>
        <v/>
      </c>
      <c r="BZ48" s="277" t="str">
        <f ca="true">+IF(OFFSET('Water Data'!$F$28,0,10*ROW('Water Data'!F42))="","",OFFSET('Water Data'!$F$28,0,10*ROW('Water Data'!F42)))</f>
        <v/>
      </c>
      <c r="CA48" s="277" t="str">
        <f ca="true">+IF(OFFSET('Water Data'!$F$29,0,10*ROW('Water Data'!F42))="","",OFFSET('Water Data'!$F$29,0,10*ROW('Water Data'!F42)))</f>
        <v/>
      </c>
      <c r="CB48" s="277" t="str">
        <f ca="true">+IF(OFFSET('Water Data'!$G$27,0,10*ROW('Water Data'!G42))="","",OFFSET('Water Data'!$G$27,0,10*ROW('Water Data'!G42)))</f>
        <v/>
      </c>
      <c r="CC48" s="277" t="str">
        <f ca="true">+IF(OFFSET('Water Data'!$G$28,0,10*ROW('Water Data'!G42))="","",OFFSET('Water Data'!$G$28,0,10*ROW('Water Data'!G42)))</f>
        <v/>
      </c>
      <c r="CD48" s="277" t="str">
        <f ca="true">+IF(OFFSET('Water Data'!$G$29,0,10*ROW('Water Data'!G42))="","",OFFSET('Water Data'!$G$29,0,10*ROW('Water Data'!G42)))</f>
        <v/>
      </c>
      <c r="CE48" s="277" t="str">
        <f ca="true">+IF(OFFSET('Water Data'!$H$27,0,10*ROW('Water Data'!H42))="","",OFFSET('Water Data'!$H$27,0,10*ROW('Water Data'!H42)))</f>
        <v/>
      </c>
      <c r="CF48" s="277" t="str">
        <f ca="true">+IF(OFFSET('Water Data'!$H$28,0,10*ROW('Water Data'!H42))="","",OFFSET('Water Data'!$H$28,0,10*ROW('Water Data'!H42)))</f>
        <v/>
      </c>
      <c r="CG48" s="277" t="str">
        <f ca="true">+IF(OFFSET('Water Data'!$H$29,0,10*ROW('Water Data'!H42))="","",OFFSET('Water Data'!$H$29,0,10*ROW('Water Data'!H42)))</f>
        <v/>
      </c>
      <c r="CH48" s="277" t="str">
        <f ca="true">+IF(OFFSET('Water Data'!$I$27,0,10*ROW('Water Data'!I42))="","",OFFSET('Water Data'!$I$27,0,10*ROW('Water Data'!I42)))</f>
        <v/>
      </c>
      <c r="CI48" s="277" t="str">
        <f ca="true">+IF(OFFSET('Water Data'!$I$28,0,10*ROW('Water Data'!I42))="","",OFFSET('Water Data'!$I$28,0,10*ROW('Water Data'!I42)))</f>
        <v/>
      </c>
      <c r="CJ48" s="277" t="str">
        <f ca="true">+IF(OFFSET('Water Data'!$I$29,0,10*ROW('Water Data'!I42))="","",OFFSET('Water Data'!$I$29,0,10*ROW('Water Data'!I42)))</f>
        <v/>
      </c>
      <c r="CK48" s="277" t="str">
        <f ca="true">+IF(OFFSET('Sanitation Data'!$D$28,0,10*ROW('Sanitation Data'!D42))="","",OFFSET('Sanitation Data'!$D$28,0,10*ROW('Sanitation Data'!D42)))</f>
        <v/>
      </c>
      <c r="CL48" s="277" t="str">
        <f ca="true">+IF(OFFSET('Sanitation Data'!$D$29,0,10*ROW('Sanitation Data'!D42))="","",OFFSET('Sanitation Data'!$D$29,0,10*ROW('Sanitation Data'!D42)))</f>
        <v/>
      </c>
      <c r="CM48" s="277" t="str">
        <f ca="true">+IF(OFFSET('Sanitation Data'!$D$30,0,10*ROW('Sanitation Data'!D42))="","",OFFSET('Sanitation Data'!$D$30,0,10*ROW('Sanitation Data'!D42)))</f>
        <v/>
      </c>
      <c r="CN48" s="277" t="str">
        <f ca="true">+IF(OFFSET('Sanitation Data'!$D$31,0,10*ROW('Sanitation Data'!D42))="","",OFFSET('Sanitation Data'!$D$31,0,10*ROW('Sanitation Data'!D42)))</f>
        <v/>
      </c>
      <c r="CO48" s="277" t="str">
        <f ca="true">+IF(OFFSET('Sanitation Data'!$D$32,0,10*ROW('Sanitation Data'!D42))="","",OFFSET('Sanitation Data'!$D$32,0,10*ROW('Sanitation Data'!D42)))</f>
        <v/>
      </c>
      <c r="CP48" s="277" t="str">
        <f ca="true">+IF(OFFSET('Sanitation Data'!$E$28,0,10*ROW('Sanitation Data'!E42))="","",OFFSET('Sanitation Data'!$E$28,0,10*ROW('Sanitation Data'!E42)))</f>
        <v/>
      </c>
      <c r="CQ48" s="277" t="str">
        <f ca="true">+IF(OFFSET('Sanitation Data'!$E$29,0,10*ROW('Sanitation Data'!E42))="","",OFFSET('Sanitation Data'!$E$29,0,10*ROW('Sanitation Data'!E42)))</f>
        <v/>
      </c>
      <c r="CR48" s="277" t="str">
        <f ca="true">+IF(OFFSET('Sanitation Data'!$E$30,0,10*ROW('Sanitation Data'!E42))="","",OFFSET('Sanitation Data'!$E$30,0,10*ROW('Sanitation Data'!E42)))</f>
        <v/>
      </c>
      <c r="CS48" s="277" t="str">
        <f ca="true">+IF(OFFSET('Sanitation Data'!$E$31,0,10*ROW('Sanitation Data'!E42))="","",OFFSET('Sanitation Data'!$E$31,0,10*ROW('Sanitation Data'!E42)))</f>
        <v/>
      </c>
      <c r="CT48" s="277" t="str">
        <f ca="true">+IF(OFFSET('Sanitation Data'!$E$32,0,10*ROW('Sanitation Data'!E42))="","",OFFSET('Sanitation Data'!$E$32,0,10*ROW('Sanitation Data'!E42)))</f>
        <v/>
      </c>
      <c r="CU48" s="277" t="str">
        <f ca="true">+IF(OFFSET('Sanitation Data'!$F$28,0,10*ROW('Sanitation Data'!F42))="","",OFFSET('Sanitation Data'!$F$28,0,10*ROW('Sanitation Data'!F42)))</f>
        <v/>
      </c>
      <c r="CV48" s="277" t="str">
        <f ca="true">+IF(OFFSET('Sanitation Data'!$F$29,0,10*ROW('Sanitation Data'!F42))="","",OFFSET('Sanitation Data'!$F$29,0,10*ROW('Sanitation Data'!F42)))</f>
        <v/>
      </c>
      <c r="CW48" s="277" t="str">
        <f ca="true">+IF(OFFSET('Sanitation Data'!$F$30,0,10*ROW('Sanitation Data'!F42))="","",OFFSET('Sanitation Data'!$F$30,0,10*ROW('Sanitation Data'!F42)))</f>
        <v/>
      </c>
      <c r="CX48" s="277" t="str">
        <f ca="true">+IF(OFFSET('Sanitation Data'!$F$31,0,10*ROW('Sanitation Data'!F42))="","",OFFSET('Sanitation Data'!$F$31,0,10*ROW('Sanitation Data'!F42)))</f>
        <v/>
      </c>
      <c r="CY48" s="277" t="str">
        <f ca="true">+IF(OFFSET('Sanitation Data'!$F$32,0,10*ROW('Sanitation Data'!F42))="","",OFFSET('Sanitation Data'!$F$32,0,10*ROW('Sanitation Data'!F42)))</f>
        <v/>
      </c>
      <c r="CZ48" s="277" t="str">
        <f ca="true">+IF(OFFSET('Sanitation Data'!$G$28,0,10*ROW('Sanitation Data'!G42))="","",OFFSET('Sanitation Data'!$G$28,0,10*ROW('Sanitation Data'!G42)))</f>
        <v/>
      </c>
      <c r="DA48" s="277" t="str">
        <f ca="true">+IF(OFFSET('Sanitation Data'!$G$29,0,10*ROW('Sanitation Data'!G42))="","",OFFSET('Sanitation Data'!$G$29,0,10*ROW('Sanitation Data'!G42)))</f>
        <v/>
      </c>
      <c r="DB48" s="277" t="str">
        <f ca="true">+IF(OFFSET('Sanitation Data'!$G$30,0,10*ROW('Sanitation Data'!G42))="","",OFFSET('Sanitation Data'!$G$30,0,10*ROW('Sanitation Data'!G42)))</f>
        <v/>
      </c>
      <c r="DC48" s="277" t="str">
        <f ca="true">+IF(OFFSET('Sanitation Data'!$G$31,0,10*ROW('Sanitation Data'!G42))="","",OFFSET('Sanitation Data'!$G$31,0,10*ROW('Sanitation Data'!G42)))</f>
        <v/>
      </c>
      <c r="DD48" s="277" t="str">
        <f ca="true">+IF(OFFSET('Sanitation Data'!$G$32,0,10*ROW('Sanitation Data'!G42))="","",OFFSET('Sanitation Data'!$G$32,0,10*ROW('Sanitation Data'!G42)))</f>
        <v/>
      </c>
      <c r="DE48" s="277" t="str">
        <f ca="true">+IF(OFFSET('Sanitation Data'!$H$28,0,10*ROW('Sanitation Data'!H42))="","",OFFSET('Sanitation Data'!$H$28,0,10*ROW('Sanitation Data'!H42)))</f>
        <v/>
      </c>
      <c r="DF48" s="277" t="str">
        <f ca="true">+IF(OFFSET('Sanitation Data'!$H$29,0,10*ROW('Sanitation Data'!H42))="","",OFFSET('Sanitation Data'!$H$29,0,10*ROW('Sanitation Data'!H42)))</f>
        <v/>
      </c>
      <c r="DG48" s="277" t="str">
        <f ca="true">+IF(OFFSET('Sanitation Data'!$H$30,0,10*ROW('Sanitation Data'!H42))="","",OFFSET('Sanitation Data'!$H$30,0,10*ROW('Sanitation Data'!H42)))</f>
        <v/>
      </c>
      <c r="DH48" s="277" t="str">
        <f ca="true">+IF(OFFSET('Sanitation Data'!$H$31,0,10*ROW('Sanitation Data'!H42))="","",OFFSET('Sanitation Data'!$H$31,0,10*ROW('Sanitation Data'!H42)))</f>
        <v/>
      </c>
      <c r="DI48" s="277" t="str">
        <f ca="true">+IF(OFFSET('Sanitation Data'!$H$32,0,10*ROW('Sanitation Data'!H42))="","",OFFSET('Sanitation Data'!$H$32,0,10*ROW('Sanitation Data'!H42)))</f>
        <v/>
      </c>
      <c r="DJ48" s="277" t="str">
        <f ca="true">+IF(OFFSET('Sanitation Data'!$I$28,0,10*ROW('Sanitation Data'!I42))="","",OFFSET('Sanitation Data'!$I$28,0,10*ROW('Sanitation Data'!I42)))</f>
        <v/>
      </c>
      <c r="DK48" s="277" t="str">
        <f ca="true">+IF(OFFSET('Sanitation Data'!$I$29,0,10*ROW('Sanitation Data'!I42))="","",OFFSET('Sanitation Data'!$I$29,0,10*ROW('Sanitation Data'!I42)))</f>
        <v/>
      </c>
      <c r="DL48" s="277" t="str">
        <f ca="true">+IF(OFFSET('Sanitation Data'!$I$30,0,10*ROW('Sanitation Data'!I42))="","",OFFSET('Sanitation Data'!$I$30,0,10*ROW('Sanitation Data'!I42)))</f>
        <v/>
      </c>
      <c r="DM48" s="277" t="str">
        <f ca="true">+IF(OFFSET('Sanitation Data'!$I$31,0,10*ROW('Sanitation Data'!I42))="","",OFFSET('Sanitation Data'!$I$31,0,10*ROW('Sanitation Data'!I42)))</f>
        <v/>
      </c>
      <c r="DN48" s="277" t="str">
        <f ca="true">+IF(OFFSET('Sanitation Data'!$I$32,0,10*ROW('Sanitation Data'!I42))="","",OFFSET('Sanitation Data'!$I$32,0,10*ROW('Sanitation Data'!I42)))</f>
        <v/>
      </c>
      <c r="DO48" s="277" t="str">
        <f ca="true">+IF(OFFSET('Hygiene Data'!$D$11,0,10*ROW('Hygiene Data'!D42))="","",OFFSET('Hygiene Data'!$D$11,0,10*ROW('Hygiene Data'!D42)))</f>
        <v/>
      </c>
      <c r="DP48" s="277" t="str">
        <f ca="true">+IF(OFFSET('Hygiene Data'!$D$12,0,10*ROW('Hygiene Data'!D42))="","",OFFSET('Hygiene Data'!$D$12,0,10*ROW('Hygiene Data'!D42)))</f>
        <v/>
      </c>
      <c r="DQ48" s="277" t="str">
        <f ca="true">+IF(OFFSET('Hygiene Data'!$D$13,0,10*ROW('Hygiene Data'!D42))="","",OFFSET('Hygiene Data'!$D$13,0,10*ROW('Hygiene Data'!D42)))</f>
        <v/>
      </c>
      <c r="DR48" s="277" t="str">
        <f ca="true">+IF(OFFSET('Hygiene Data'!$E$11,0,10*ROW('Hygiene Data'!E42))="","",OFFSET('Hygiene Data'!$E$11,0,10*ROW('Hygiene Data'!E42)))</f>
        <v/>
      </c>
      <c r="DS48" s="277" t="str">
        <f ca="true">+IF(OFFSET('Hygiene Data'!$E$12,0,10*ROW('Hygiene Data'!E42))="","",OFFSET('Hygiene Data'!$E$12,0,10*ROW('Hygiene Data'!E42)))</f>
        <v/>
      </c>
      <c r="DT48" s="277" t="str">
        <f ca="true">+IF(OFFSET('Hygiene Data'!$E$13,0,10*ROW('Hygiene Data'!E42))="","",OFFSET('Hygiene Data'!$E$13,0,10*ROW('Hygiene Data'!E42)))</f>
        <v/>
      </c>
      <c r="DU48" s="277" t="str">
        <f ca="true">+IF(OFFSET('Hygiene Data'!$F$11,0,10*ROW('Hygiene Data'!F42))="","",OFFSET('Hygiene Data'!$F$11,0,10*ROW('Hygiene Data'!F42)))</f>
        <v/>
      </c>
      <c r="DV48" s="277" t="str">
        <f ca="true">+IF(OFFSET('Hygiene Data'!$F$12,0,10*ROW('Hygiene Data'!F42))="","",OFFSET('Hygiene Data'!$F$12,0,10*ROW('Hygiene Data'!F42)))</f>
        <v/>
      </c>
      <c r="DW48" s="277" t="str">
        <f ca="true">+IF(OFFSET('Hygiene Data'!$F$13,0,10*ROW('Hygiene Data'!F42))="","",OFFSET('Hygiene Data'!$F$13,0,10*ROW('Hygiene Data'!F42)))</f>
        <v/>
      </c>
      <c r="DX48" s="277" t="str">
        <f ca="true">+IF(OFFSET('Hygiene Data'!$G$11,0,10*ROW('Hygiene Data'!G42))="","",OFFSET('Hygiene Data'!$G$11,0,10*ROW('Hygiene Data'!G42)))</f>
        <v/>
      </c>
      <c r="DY48" s="277" t="str">
        <f ca="true">+IF(OFFSET('Hygiene Data'!$G$12,0,10*ROW('Hygiene Data'!G42))="","",OFFSET('Hygiene Data'!$G$12,0,10*ROW('Hygiene Data'!G42)))</f>
        <v/>
      </c>
      <c r="DZ48" s="277" t="str">
        <f ca="true">+IF(OFFSET('Hygiene Data'!$G$13,0,10*ROW('Hygiene Data'!G42))="","",OFFSET('Hygiene Data'!$G$13,0,10*ROW('Hygiene Data'!G42)))</f>
        <v/>
      </c>
      <c r="EA48" s="277" t="str">
        <f ca="true">+IF(OFFSET('Hygiene Data'!$H$11,0,10*ROW('Hygiene Data'!H42))="","",OFFSET('Hygiene Data'!$H$11,0,10*ROW('Hygiene Data'!H42)))</f>
        <v/>
      </c>
      <c r="EB48" s="277" t="str">
        <f ca="true">+IF(OFFSET('Hygiene Data'!$H$12,0,10*ROW('Hygiene Data'!H42))="","",OFFSET('Hygiene Data'!$H$12,0,10*ROW('Hygiene Data'!H42)))</f>
        <v/>
      </c>
      <c r="EC48" s="277" t="str">
        <f ca="true">+IF(OFFSET('Hygiene Data'!$H$13,0,10*ROW('Hygiene Data'!H42))="","",OFFSET('Hygiene Data'!$H$13,0,10*ROW('Hygiene Data'!H42)))</f>
        <v/>
      </c>
      <c r="ED48" s="277" t="str">
        <f ca="true">+IF(OFFSET('Hygiene Data'!$I$11,0,10*ROW('Hygiene Data'!I42))="","",OFFSET('Hygiene Data'!$I$11,0,10*ROW('Hygiene Data'!I42)))</f>
        <v/>
      </c>
      <c r="EE48" s="277" t="str">
        <f ca="true">+IF(OFFSET('Hygiene Data'!$I$12,0,10*ROW('Hygiene Data'!I42))="","",OFFSET('Hygiene Data'!$I$12,0,10*ROW('Hygiene Data'!I42)))</f>
        <v/>
      </c>
      <c r="EF48" s="277"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2"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7"/>
      <c r="BS49" s="277" t="str">
        <f ca="true">+IF(OFFSET('Water Data'!$D$27,0,10*ROW('Water Data'!D43))="","",OFFSET('Water Data'!$D$27,0,10*ROW('Water Data'!D43)))</f>
        <v/>
      </c>
      <c r="BT49" s="277" t="str">
        <f ca="true">+IF(OFFSET('Water Data'!$D$28,0,10*ROW('Water Data'!D43))="","",OFFSET('Water Data'!$D$28,0,10*ROW('Water Data'!D43)))</f>
        <v/>
      </c>
      <c r="BU49" s="277" t="str">
        <f ca="true">+IF(OFFSET('Water Data'!$D$29,0,10*ROW('Water Data'!D43))="","",OFFSET('Water Data'!$D$29,0,10*ROW('Water Data'!D43)))</f>
        <v/>
      </c>
      <c r="BV49" s="277" t="str">
        <f ca="true">+IF(OFFSET('Water Data'!$E$27,0,10*ROW('Water Data'!E43))="","",OFFSET('Water Data'!$E$27,0,10*ROW('Water Data'!E43)))</f>
        <v/>
      </c>
      <c r="BW49" s="277" t="str">
        <f ca="true">+IF(OFFSET('Water Data'!$E$28,0,10*ROW('Water Data'!E43))="","",OFFSET('Water Data'!$E$28,0,10*ROW('Water Data'!E43)))</f>
        <v/>
      </c>
      <c r="BX49" s="277" t="str">
        <f ca="true">+IF(OFFSET('Water Data'!$E$29,0,10*ROW('Water Data'!E43))="","",OFFSET('Water Data'!$E$29,0,10*ROW('Water Data'!E43)))</f>
        <v/>
      </c>
      <c r="BY49" s="277" t="str">
        <f ca="true">+IF(OFFSET('Water Data'!$F$27,0,10*ROW('Water Data'!F43))="","",OFFSET('Water Data'!$F$27,0,10*ROW('Water Data'!F43)))</f>
        <v/>
      </c>
      <c r="BZ49" s="277" t="str">
        <f ca="true">+IF(OFFSET('Water Data'!$F$28,0,10*ROW('Water Data'!F43))="","",OFFSET('Water Data'!$F$28,0,10*ROW('Water Data'!F43)))</f>
        <v/>
      </c>
      <c r="CA49" s="277" t="str">
        <f ca="true">+IF(OFFSET('Water Data'!$F$29,0,10*ROW('Water Data'!F43))="","",OFFSET('Water Data'!$F$29,0,10*ROW('Water Data'!F43)))</f>
        <v/>
      </c>
      <c r="CB49" s="277" t="str">
        <f ca="true">+IF(OFFSET('Water Data'!$G$27,0,10*ROW('Water Data'!G43))="","",OFFSET('Water Data'!$G$27,0,10*ROW('Water Data'!G43)))</f>
        <v/>
      </c>
      <c r="CC49" s="277" t="str">
        <f ca="true">+IF(OFFSET('Water Data'!$G$28,0,10*ROW('Water Data'!G43))="","",OFFSET('Water Data'!$G$28,0,10*ROW('Water Data'!G43)))</f>
        <v/>
      </c>
      <c r="CD49" s="277" t="str">
        <f ca="true">+IF(OFFSET('Water Data'!$G$29,0,10*ROW('Water Data'!G43))="","",OFFSET('Water Data'!$G$29,0,10*ROW('Water Data'!G43)))</f>
        <v/>
      </c>
      <c r="CE49" s="277" t="str">
        <f ca="true">+IF(OFFSET('Water Data'!$H$27,0,10*ROW('Water Data'!H43))="","",OFFSET('Water Data'!$H$27,0,10*ROW('Water Data'!H43)))</f>
        <v/>
      </c>
      <c r="CF49" s="277" t="str">
        <f ca="true">+IF(OFFSET('Water Data'!$H$28,0,10*ROW('Water Data'!H43))="","",OFFSET('Water Data'!$H$28,0,10*ROW('Water Data'!H43)))</f>
        <v/>
      </c>
      <c r="CG49" s="277" t="str">
        <f ca="true">+IF(OFFSET('Water Data'!$H$29,0,10*ROW('Water Data'!H43))="","",OFFSET('Water Data'!$H$29,0,10*ROW('Water Data'!H43)))</f>
        <v/>
      </c>
      <c r="CH49" s="277" t="str">
        <f ca="true">+IF(OFFSET('Water Data'!$I$27,0,10*ROW('Water Data'!I43))="","",OFFSET('Water Data'!$I$27,0,10*ROW('Water Data'!I43)))</f>
        <v/>
      </c>
      <c r="CI49" s="277" t="str">
        <f ca="true">+IF(OFFSET('Water Data'!$I$28,0,10*ROW('Water Data'!I43))="","",OFFSET('Water Data'!$I$28,0,10*ROW('Water Data'!I43)))</f>
        <v/>
      </c>
      <c r="CJ49" s="277" t="str">
        <f ca="true">+IF(OFFSET('Water Data'!$I$29,0,10*ROW('Water Data'!I43))="","",OFFSET('Water Data'!$I$29,0,10*ROW('Water Data'!I43)))</f>
        <v/>
      </c>
      <c r="CK49" s="277" t="str">
        <f ca="true">+IF(OFFSET('Sanitation Data'!$D$28,0,10*ROW('Sanitation Data'!D43))="","",OFFSET('Sanitation Data'!$D$28,0,10*ROW('Sanitation Data'!D43)))</f>
        <v/>
      </c>
      <c r="CL49" s="277" t="str">
        <f ca="true">+IF(OFFSET('Sanitation Data'!$D$29,0,10*ROW('Sanitation Data'!D43))="","",OFFSET('Sanitation Data'!$D$29,0,10*ROW('Sanitation Data'!D43)))</f>
        <v/>
      </c>
      <c r="CM49" s="277" t="str">
        <f ca="true">+IF(OFFSET('Sanitation Data'!$D$30,0,10*ROW('Sanitation Data'!D43))="","",OFFSET('Sanitation Data'!$D$30,0,10*ROW('Sanitation Data'!D43)))</f>
        <v/>
      </c>
      <c r="CN49" s="277" t="str">
        <f ca="true">+IF(OFFSET('Sanitation Data'!$D$31,0,10*ROW('Sanitation Data'!D43))="","",OFFSET('Sanitation Data'!$D$31,0,10*ROW('Sanitation Data'!D43)))</f>
        <v/>
      </c>
      <c r="CO49" s="277" t="str">
        <f ca="true">+IF(OFFSET('Sanitation Data'!$D$32,0,10*ROW('Sanitation Data'!D43))="","",OFFSET('Sanitation Data'!$D$32,0,10*ROW('Sanitation Data'!D43)))</f>
        <v/>
      </c>
      <c r="CP49" s="277" t="str">
        <f ca="true">+IF(OFFSET('Sanitation Data'!$E$28,0,10*ROW('Sanitation Data'!E43))="","",OFFSET('Sanitation Data'!$E$28,0,10*ROW('Sanitation Data'!E43)))</f>
        <v/>
      </c>
      <c r="CQ49" s="277" t="str">
        <f ca="true">+IF(OFFSET('Sanitation Data'!$E$29,0,10*ROW('Sanitation Data'!E43))="","",OFFSET('Sanitation Data'!$E$29,0,10*ROW('Sanitation Data'!E43)))</f>
        <v/>
      </c>
      <c r="CR49" s="277" t="str">
        <f ca="true">+IF(OFFSET('Sanitation Data'!$E$30,0,10*ROW('Sanitation Data'!E43))="","",OFFSET('Sanitation Data'!$E$30,0,10*ROW('Sanitation Data'!E43)))</f>
        <v/>
      </c>
      <c r="CS49" s="277" t="str">
        <f ca="true">+IF(OFFSET('Sanitation Data'!$E$31,0,10*ROW('Sanitation Data'!E43))="","",OFFSET('Sanitation Data'!$E$31,0,10*ROW('Sanitation Data'!E43)))</f>
        <v/>
      </c>
      <c r="CT49" s="277" t="str">
        <f ca="true">+IF(OFFSET('Sanitation Data'!$E$32,0,10*ROW('Sanitation Data'!E43))="","",OFFSET('Sanitation Data'!$E$32,0,10*ROW('Sanitation Data'!E43)))</f>
        <v/>
      </c>
      <c r="CU49" s="277" t="str">
        <f ca="true">+IF(OFFSET('Sanitation Data'!$F$28,0,10*ROW('Sanitation Data'!F43))="","",OFFSET('Sanitation Data'!$F$28,0,10*ROW('Sanitation Data'!F43)))</f>
        <v/>
      </c>
      <c r="CV49" s="277" t="str">
        <f ca="true">+IF(OFFSET('Sanitation Data'!$F$29,0,10*ROW('Sanitation Data'!F43))="","",OFFSET('Sanitation Data'!$F$29,0,10*ROW('Sanitation Data'!F43)))</f>
        <v/>
      </c>
      <c r="CW49" s="277" t="str">
        <f ca="true">+IF(OFFSET('Sanitation Data'!$F$30,0,10*ROW('Sanitation Data'!F43))="","",OFFSET('Sanitation Data'!$F$30,0,10*ROW('Sanitation Data'!F43)))</f>
        <v/>
      </c>
      <c r="CX49" s="277" t="str">
        <f ca="true">+IF(OFFSET('Sanitation Data'!$F$31,0,10*ROW('Sanitation Data'!F43))="","",OFFSET('Sanitation Data'!$F$31,0,10*ROW('Sanitation Data'!F43)))</f>
        <v/>
      </c>
      <c r="CY49" s="277" t="str">
        <f ca="true">+IF(OFFSET('Sanitation Data'!$F$32,0,10*ROW('Sanitation Data'!F43))="","",OFFSET('Sanitation Data'!$F$32,0,10*ROW('Sanitation Data'!F43)))</f>
        <v/>
      </c>
      <c r="CZ49" s="277" t="str">
        <f ca="true">+IF(OFFSET('Sanitation Data'!$G$28,0,10*ROW('Sanitation Data'!G43))="","",OFFSET('Sanitation Data'!$G$28,0,10*ROW('Sanitation Data'!G43)))</f>
        <v/>
      </c>
      <c r="DA49" s="277" t="str">
        <f ca="true">+IF(OFFSET('Sanitation Data'!$G$29,0,10*ROW('Sanitation Data'!G43))="","",OFFSET('Sanitation Data'!$G$29,0,10*ROW('Sanitation Data'!G43)))</f>
        <v/>
      </c>
      <c r="DB49" s="277" t="str">
        <f ca="true">+IF(OFFSET('Sanitation Data'!$G$30,0,10*ROW('Sanitation Data'!G43))="","",OFFSET('Sanitation Data'!$G$30,0,10*ROW('Sanitation Data'!G43)))</f>
        <v/>
      </c>
      <c r="DC49" s="277" t="str">
        <f ca="true">+IF(OFFSET('Sanitation Data'!$G$31,0,10*ROW('Sanitation Data'!G43))="","",OFFSET('Sanitation Data'!$G$31,0,10*ROW('Sanitation Data'!G43)))</f>
        <v/>
      </c>
      <c r="DD49" s="277" t="str">
        <f ca="true">+IF(OFFSET('Sanitation Data'!$G$32,0,10*ROW('Sanitation Data'!G43))="","",OFFSET('Sanitation Data'!$G$32,0,10*ROW('Sanitation Data'!G43)))</f>
        <v/>
      </c>
      <c r="DE49" s="277" t="str">
        <f ca="true">+IF(OFFSET('Sanitation Data'!$H$28,0,10*ROW('Sanitation Data'!H43))="","",OFFSET('Sanitation Data'!$H$28,0,10*ROW('Sanitation Data'!H43)))</f>
        <v/>
      </c>
      <c r="DF49" s="277" t="str">
        <f ca="true">+IF(OFFSET('Sanitation Data'!$H$29,0,10*ROW('Sanitation Data'!H43))="","",OFFSET('Sanitation Data'!$H$29,0,10*ROW('Sanitation Data'!H43)))</f>
        <v/>
      </c>
      <c r="DG49" s="277" t="str">
        <f ca="true">+IF(OFFSET('Sanitation Data'!$H$30,0,10*ROW('Sanitation Data'!H43))="","",OFFSET('Sanitation Data'!$H$30,0,10*ROW('Sanitation Data'!H43)))</f>
        <v/>
      </c>
      <c r="DH49" s="277" t="str">
        <f ca="true">+IF(OFFSET('Sanitation Data'!$H$31,0,10*ROW('Sanitation Data'!H43))="","",OFFSET('Sanitation Data'!$H$31,0,10*ROW('Sanitation Data'!H43)))</f>
        <v/>
      </c>
      <c r="DI49" s="277" t="str">
        <f ca="true">+IF(OFFSET('Sanitation Data'!$H$32,0,10*ROW('Sanitation Data'!H43))="","",OFFSET('Sanitation Data'!$H$32,0,10*ROW('Sanitation Data'!H43)))</f>
        <v/>
      </c>
      <c r="DJ49" s="277" t="str">
        <f ca="true">+IF(OFFSET('Sanitation Data'!$I$28,0,10*ROW('Sanitation Data'!I43))="","",OFFSET('Sanitation Data'!$I$28,0,10*ROW('Sanitation Data'!I43)))</f>
        <v/>
      </c>
      <c r="DK49" s="277" t="str">
        <f ca="true">+IF(OFFSET('Sanitation Data'!$I$29,0,10*ROW('Sanitation Data'!I43))="","",OFFSET('Sanitation Data'!$I$29,0,10*ROW('Sanitation Data'!I43)))</f>
        <v/>
      </c>
      <c r="DL49" s="277" t="str">
        <f ca="true">+IF(OFFSET('Sanitation Data'!$I$30,0,10*ROW('Sanitation Data'!I43))="","",OFFSET('Sanitation Data'!$I$30,0,10*ROW('Sanitation Data'!I43)))</f>
        <v/>
      </c>
      <c r="DM49" s="277" t="str">
        <f ca="true">+IF(OFFSET('Sanitation Data'!$I$31,0,10*ROW('Sanitation Data'!I43))="","",OFFSET('Sanitation Data'!$I$31,0,10*ROW('Sanitation Data'!I43)))</f>
        <v/>
      </c>
      <c r="DN49" s="277" t="str">
        <f ca="true">+IF(OFFSET('Sanitation Data'!$I$32,0,10*ROW('Sanitation Data'!I43))="","",OFFSET('Sanitation Data'!$I$32,0,10*ROW('Sanitation Data'!I43)))</f>
        <v/>
      </c>
      <c r="DO49" s="277" t="str">
        <f ca="true">+IF(OFFSET('Hygiene Data'!$D$11,0,10*ROW('Hygiene Data'!D43))="","",OFFSET('Hygiene Data'!$D$11,0,10*ROW('Hygiene Data'!D43)))</f>
        <v/>
      </c>
      <c r="DP49" s="277" t="str">
        <f ca="true">+IF(OFFSET('Hygiene Data'!$D$12,0,10*ROW('Hygiene Data'!D43))="","",OFFSET('Hygiene Data'!$D$12,0,10*ROW('Hygiene Data'!D43)))</f>
        <v/>
      </c>
      <c r="DQ49" s="277" t="str">
        <f ca="true">+IF(OFFSET('Hygiene Data'!$D$13,0,10*ROW('Hygiene Data'!D43))="","",OFFSET('Hygiene Data'!$D$13,0,10*ROW('Hygiene Data'!D43)))</f>
        <v/>
      </c>
      <c r="DR49" s="277" t="str">
        <f ca="true">+IF(OFFSET('Hygiene Data'!$E$11,0,10*ROW('Hygiene Data'!E43))="","",OFFSET('Hygiene Data'!$E$11,0,10*ROW('Hygiene Data'!E43)))</f>
        <v/>
      </c>
      <c r="DS49" s="277" t="str">
        <f ca="true">+IF(OFFSET('Hygiene Data'!$E$12,0,10*ROW('Hygiene Data'!E43))="","",OFFSET('Hygiene Data'!$E$12,0,10*ROW('Hygiene Data'!E43)))</f>
        <v/>
      </c>
      <c r="DT49" s="277" t="str">
        <f ca="true">+IF(OFFSET('Hygiene Data'!$E$13,0,10*ROW('Hygiene Data'!E43))="","",OFFSET('Hygiene Data'!$E$13,0,10*ROW('Hygiene Data'!E43)))</f>
        <v/>
      </c>
      <c r="DU49" s="277" t="str">
        <f ca="true">+IF(OFFSET('Hygiene Data'!$F$11,0,10*ROW('Hygiene Data'!F43))="","",OFFSET('Hygiene Data'!$F$11,0,10*ROW('Hygiene Data'!F43)))</f>
        <v/>
      </c>
      <c r="DV49" s="277" t="str">
        <f ca="true">+IF(OFFSET('Hygiene Data'!$F$12,0,10*ROW('Hygiene Data'!F43))="","",OFFSET('Hygiene Data'!$F$12,0,10*ROW('Hygiene Data'!F43)))</f>
        <v/>
      </c>
      <c r="DW49" s="277" t="str">
        <f ca="true">+IF(OFFSET('Hygiene Data'!$F$13,0,10*ROW('Hygiene Data'!F43))="","",OFFSET('Hygiene Data'!$F$13,0,10*ROW('Hygiene Data'!F43)))</f>
        <v/>
      </c>
      <c r="DX49" s="277" t="str">
        <f ca="true">+IF(OFFSET('Hygiene Data'!$G$11,0,10*ROW('Hygiene Data'!G43))="","",OFFSET('Hygiene Data'!$G$11,0,10*ROW('Hygiene Data'!G43)))</f>
        <v/>
      </c>
      <c r="DY49" s="277" t="str">
        <f ca="true">+IF(OFFSET('Hygiene Data'!$G$12,0,10*ROW('Hygiene Data'!G43))="","",OFFSET('Hygiene Data'!$G$12,0,10*ROW('Hygiene Data'!G43)))</f>
        <v/>
      </c>
      <c r="DZ49" s="277" t="str">
        <f ca="true">+IF(OFFSET('Hygiene Data'!$G$13,0,10*ROW('Hygiene Data'!G43))="","",OFFSET('Hygiene Data'!$G$13,0,10*ROW('Hygiene Data'!G43)))</f>
        <v/>
      </c>
      <c r="EA49" s="277" t="str">
        <f ca="true">+IF(OFFSET('Hygiene Data'!$H$11,0,10*ROW('Hygiene Data'!H43))="","",OFFSET('Hygiene Data'!$H$11,0,10*ROW('Hygiene Data'!H43)))</f>
        <v/>
      </c>
      <c r="EB49" s="277" t="str">
        <f ca="true">+IF(OFFSET('Hygiene Data'!$H$12,0,10*ROW('Hygiene Data'!H43))="","",OFFSET('Hygiene Data'!$H$12,0,10*ROW('Hygiene Data'!H43)))</f>
        <v/>
      </c>
      <c r="EC49" s="277" t="str">
        <f ca="true">+IF(OFFSET('Hygiene Data'!$H$13,0,10*ROW('Hygiene Data'!H43))="","",OFFSET('Hygiene Data'!$H$13,0,10*ROW('Hygiene Data'!H43)))</f>
        <v/>
      </c>
      <c r="ED49" s="277" t="str">
        <f ca="true">+IF(OFFSET('Hygiene Data'!$I$11,0,10*ROW('Hygiene Data'!I43))="","",OFFSET('Hygiene Data'!$I$11,0,10*ROW('Hygiene Data'!I43)))</f>
        <v/>
      </c>
      <c r="EE49" s="277" t="str">
        <f ca="true">+IF(OFFSET('Hygiene Data'!$I$12,0,10*ROW('Hygiene Data'!I43))="","",OFFSET('Hygiene Data'!$I$12,0,10*ROW('Hygiene Data'!I43)))</f>
        <v/>
      </c>
      <c r="EF49" s="277"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2"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7"/>
      <c r="BS50" s="277" t="str">
        <f ca="true">+IF(OFFSET('Water Data'!$D$27,0,10*ROW('Water Data'!D44))="","",OFFSET('Water Data'!$D$27,0,10*ROW('Water Data'!D44)))</f>
        <v/>
      </c>
      <c r="BT50" s="277" t="str">
        <f ca="true">+IF(OFFSET('Water Data'!$D$28,0,10*ROW('Water Data'!D44))="","",OFFSET('Water Data'!$D$28,0,10*ROW('Water Data'!D44)))</f>
        <v/>
      </c>
      <c r="BU50" s="277" t="str">
        <f ca="true">+IF(OFFSET('Water Data'!$D$29,0,10*ROW('Water Data'!D44))="","",OFFSET('Water Data'!$D$29,0,10*ROW('Water Data'!D44)))</f>
        <v/>
      </c>
      <c r="BV50" s="277" t="str">
        <f ca="true">+IF(OFFSET('Water Data'!$E$27,0,10*ROW('Water Data'!E44))="","",OFFSET('Water Data'!$E$27,0,10*ROW('Water Data'!E44)))</f>
        <v/>
      </c>
      <c r="BW50" s="277" t="str">
        <f ca="true">+IF(OFFSET('Water Data'!$E$28,0,10*ROW('Water Data'!E44))="","",OFFSET('Water Data'!$E$28,0,10*ROW('Water Data'!E44)))</f>
        <v/>
      </c>
      <c r="BX50" s="277" t="str">
        <f ca="true">+IF(OFFSET('Water Data'!$E$29,0,10*ROW('Water Data'!E44))="","",OFFSET('Water Data'!$E$29,0,10*ROW('Water Data'!E44)))</f>
        <v/>
      </c>
      <c r="BY50" s="277" t="str">
        <f ca="true">+IF(OFFSET('Water Data'!$F$27,0,10*ROW('Water Data'!F44))="","",OFFSET('Water Data'!$F$27,0,10*ROW('Water Data'!F44)))</f>
        <v/>
      </c>
      <c r="BZ50" s="277" t="str">
        <f ca="true">+IF(OFFSET('Water Data'!$F$28,0,10*ROW('Water Data'!F44))="","",OFFSET('Water Data'!$F$28,0,10*ROW('Water Data'!F44)))</f>
        <v/>
      </c>
      <c r="CA50" s="277" t="str">
        <f ca="true">+IF(OFFSET('Water Data'!$F$29,0,10*ROW('Water Data'!F44))="","",OFFSET('Water Data'!$F$29,0,10*ROW('Water Data'!F44)))</f>
        <v/>
      </c>
      <c r="CB50" s="277" t="str">
        <f ca="true">+IF(OFFSET('Water Data'!$G$27,0,10*ROW('Water Data'!G44))="","",OFFSET('Water Data'!$G$27,0,10*ROW('Water Data'!G44)))</f>
        <v/>
      </c>
      <c r="CC50" s="277" t="str">
        <f ca="true">+IF(OFFSET('Water Data'!$G$28,0,10*ROW('Water Data'!G44))="","",OFFSET('Water Data'!$G$28,0,10*ROW('Water Data'!G44)))</f>
        <v/>
      </c>
      <c r="CD50" s="277" t="str">
        <f ca="true">+IF(OFFSET('Water Data'!$G$29,0,10*ROW('Water Data'!G44))="","",OFFSET('Water Data'!$G$29,0,10*ROW('Water Data'!G44)))</f>
        <v/>
      </c>
      <c r="CE50" s="277" t="str">
        <f ca="true">+IF(OFFSET('Water Data'!$H$27,0,10*ROW('Water Data'!H44))="","",OFFSET('Water Data'!$H$27,0,10*ROW('Water Data'!H44)))</f>
        <v/>
      </c>
      <c r="CF50" s="277" t="str">
        <f ca="true">+IF(OFFSET('Water Data'!$H$28,0,10*ROW('Water Data'!H44))="","",OFFSET('Water Data'!$H$28,0,10*ROW('Water Data'!H44)))</f>
        <v/>
      </c>
      <c r="CG50" s="277" t="str">
        <f ca="true">+IF(OFFSET('Water Data'!$H$29,0,10*ROW('Water Data'!H44))="","",OFFSET('Water Data'!$H$29,0,10*ROW('Water Data'!H44)))</f>
        <v/>
      </c>
      <c r="CH50" s="277" t="str">
        <f ca="true">+IF(OFFSET('Water Data'!$I$27,0,10*ROW('Water Data'!I44))="","",OFFSET('Water Data'!$I$27,0,10*ROW('Water Data'!I44)))</f>
        <v/>
      </c>
      <c r="CI50" s="277" t="str">
        <f ca="true">+IF(OFFSET('Water Data'!$I$28,0,10*ROW('Water Data'!I44))="","",OFFSET('Water Data'!$I$28,0,10*ROW('Water Data'!I44)))</f>
        <v/>
      </c>
      <c r="CJ50" s="277" t="str">
        <f ca="true">+IF(OFFSET('Water Data'!$I$29,0,10*ROW('Water Data'!I44))="","",OFFSET('Water Data'!$I$29,0,10*ROW('Water Data'!I44)))</f>
        <v/>
      </c>
      <c r="CK50" s="277" t="str">
        <f ca="true">+IF(OFFSET('Sanitation Data'!$D$28,0,10*ROW('Sanitation Data'!D44))="","",OFFSET('Sanitation Data'!$D$28,0,10*ROW('Sanitation Data'!D44)))</f>
        <v/>
      </c>
      <c r="CL50" s="277" t="str">
        <f ca="true">+IF(OFFSET('Sanitation Data'!$D$29,0,10*ROW('Sanitation Data'!D44))="","",OFFSET('Sanitation Data'!$D$29,0,10*ROW('Sanitation Data'!D44)))</f>
        <v/>
      </c>
      <c r="CM50" s="277" t="str">
        <f ca="true">+IF(OFFSET('Sanitation Data'!$D$30,0,10*ROW('Sanitation Data'!D44))="","",OFFSET('Sanitation Data'!$D$30,0,10*ROW('Sanitation Data'!D44)))</f>
        <v/>
      </c>
      <c r="CN50" s="277" t="str">
        <f ca="true">+IF(OFFSET('Sanitation Data'!$D$31,0,10*ROW('Sanitation Data'!D44))="","",OFFSET('Sanitation Data'!$D$31,0,10*ROW('Sanitation Data'!D44)))</f>
        <v/>
      </c>
      <c r="CO50" s="277" t="str">
        <f ca="true">+IF(OFFSET('Sanitation Data'!$D$32,0,10*ROW('Sanitation Data'!D44))="","",OFFSET('Sanitation Data'!$D$32,0,10*ROW('Sanitation Data'!D44)))</f>
        <v/>
      </c>
      <c r="CP50" s="277" t="str">
        <f ca="true">+IF(OFFSET('Sanitation Data'!$E$28,0,10*ROW('Sanitation Data'!E44))="","",OFFSET('Sanitation Data'!$E$28,0,10*ROW('Sanitation Data'!E44)))</f>
        <v/>
      </c>
      <c r="CQ50" s="277" t="str">
        <f ca="true">+IF(OFFSET('Sanitation Data'!$E$29,0,10*ROW('Sanitation Data'!E44))="","",OFFSET('Sanitation Data'!$E$29,0,10*ROW('Sanitation Data'!E44)))</f>
        <v/>
      </c>
      <c r="CR50" s="277" t="str">
        <f ca="true">+IF(OFFSET('Sanitation Data'!$E$30,0,10*ROW('Sanitation Data'!E44))="","",OFFSET('Sanitation Data'!$E$30,0,10*ROW('Sanitation Data'!E44)))</f>
        <v/>
      </c>
      <c r="CS50" s="277" t="str">
        <f ca="true">+IF(OFFSET('Sanitation Data'!$E$31,0,10*ROW('Sanitation Data'!E44))="","",OFFSET('Sanitation Data'!$E$31,0,10*ROW('Sanitation Data'!E44)))</f>
        <v/>
      </c>
      <c r="CT50" s="277" t="str">
        <f ca="true">+IF(OFFSET('Sanitation Data'!$E$32,0,10*ROW('Sanitation Data'!E44))="","",OFFSET('Sanitation Data'!$E$32,0,10*ROW('Sanitation Data'!E44)))</f>
        <v/>
      </c>
      <c r="CU50" s="277" t="str">
        <f ca="true">+IF(OFFSET('Sanitation Data'!$F$28,0,10*ROW('Sanitation Data'!F44))="","",OFFSET('Sanitation Data'!$F$28,0,10*ROW('Sanitation Data'!F44)))</f>
        <v/>
      </c>
      <c r="CV50" s="277" t="str">
        <f ca="true">+IF(OFFSET('Sanitation Data'!$F$29,0,10*ROW('Sanitation Data'!F44))="","",OFFSET('Sanitation Data'!$F$29,0,10*ROW('Sanitation Data'!F44)))</f>
        <v/>
      </c>
      <c r="CW50" s="277" t="str">
        <f ca="true">+IF(OFFSET('Sanitation Data'!$F$30,0,10*ROW('Sanitation Data'!F44))="","",OFFSET('Sanitation Data'!$F$30,0,10*ROW('Sanitation Data'!F44)))</f>
        <v/>
      </c>
      <c r="CX50" s="277" t="str">
        <f ca="true">+IF(OFFSET('Sanitation Data'!$F$31,0,10*ROW('Sanitation Data'!F44))="","",OFFSET('Sanitation Data'!$F$31,0,10*ROW('Sanitation Data'!F44)))</f>
        <v/>
      </c>
      <c r="CY50" s="277" t="str">
        <f ca="true">+IF(OFFSET('Sanitation Data'!$F$32,0,10*ROW('Sanitation Data'!F44))="","",OFFSET('Sanitation Data'!$F$32,0,10*ROW('Sanitation Data'!F44)))</f>
        <v/>
      </c>
      <c r="CZ50" s="277" t="str">
        <f ca="true">+IF(OFFSET('Sanitation Data'!$G$28,0,10*ROW('Sanitation Data'!G44))="","",OFFSET('Sanitation Data'!$G$28,0,10*ROW('Sanitation Data'!G44)))</f>
        <v/>
      </c>
      <c r="DA50" s="277" t="str">
        <f ca="true">+IF(OFFSET('Sanitation Data'!$G$29,0,10*ROW('Sanitation Data'!G44))="","",OFFSET('Sanitation Data'!$G$29,0,10*ROW('Sanitation Data'!G44)))</f>
        <v/>
      </c>
      <c r="DB50" s="277" t="str">
        <f ca="true">+IF(OFFSET('Sanitation Data'!$G$30,0,10*ROW('Sanitation Data'!G44))="","",OFFSET('Sanitation Data'!$G$30,0,10*ROW('Sanitation Data'!G44)))</f>
        <v/>
      </c>
      <c r="DC50" s="277" t="str">
        <f ca="true">+IF(OFFSET('Sanitation Data'!$G$31,0,10*ROW('Sanitation Data'!G44))="","",OFFSET('Sanitation Data'!$G$31,0,10*ROW('Sanitation Data'!G44)))</f>
        <v/>
      </c>
      <c r="DD50" s="277" t="str">
        <f ca="true">+IF(OFFSET('Sanitation Data'!$G$32,0,10*ROW('Sanitation Data'!G44))="","",OFFSET('Sanitation Data'!$G$32,0,10*ROW('Sanitation Data'!G44)))</f>
        <v/>
      </c>
      <c r="DE50" s="277" t="str">
        <f ca="true">+IF(OFFSET('Sanitation Data'!$H$28,0,10*ROW('Sanitation Data'!H44))="","",OFFSET('Sanitation Data'!$H$28,0,10*ROW('Sanitation Data'!H44)))</f>
        <v/>
      </c>
      <c r="DF50" s="277" t="str">
        <f ca="true">+IF(OFFSET('Sanitation Data'!$H$29,0,10*ROW('Sanitation Data'!H44))="","",OFFSET('Sanitation Data'!$H$29,0,10*ROW('Sanitation Data'!H44)))</f>
        <v/>
      </c>
      <c r="DG50" s="277" t="str">
        <f ca="true">+IF(OFFSET('Sanitation Data'!$H$30,0,10*ROW('Sanitation Data'!H44))="","",OFFSET('Sanitation Data'!$H$30,0,10*ROW('Sanitation Data'!H44)))</f>
        <v/>
      </c>
      <c r="DH50" s="277" t="str">
        <f ca="true">+IF(OFFSET('Sanitation Data'!$H$31,0,10*ROW('Sanitation Data'!H44))="","",OFFSET('Sanitation Data'!$H$31,0,10*ROW('Sanitation Data'!H44)))</f>
        <v/>
      </c>
      <c r="DI50" s="277" t="str">
        <f ca="true">+IF(OFFSET('Sanitation Data'!$H$32,0,10*ROW('Sanitation Data'!H44))="","",OFFSET('Sanitation Data'!$H$32,0,10*ROW('Sanitation Data'!H44)))</f>
        <v/>
      </c>
      <c r="DJ50" s="277" t="str">
        <f ca="true">+IF(OFFSET('Sanitation Data'!$I$28,0,10*ROW('Sanitation Data'!I44))="","",OFFSET('Sanitation Data'!$I$28,0,10*ROW('Sanitation Data'!I44)))</f>
        <v/>
      </c>
      <c r="DK50" s="277" t="str">
        <f ca="true">+IF(OFFSET('Sanitation Data'!$I$29,0,10*ROW('Sanitation Data'!I44))="","",OFFSET('Sanitation Data'!$I$29,0,10*ROW('Sanitation Data'!I44)))</f>
        <v/>
      </c>
      <c r="DL50" s="277" t="str">
        <f ca="true">+IF(OFFSET('Sanitation Data'!$I$30,0,10*ROW('Sanitation Data'!I44))="","",OFFSET('Sanitation Data'!$I$30,0,10*ROW('Sanitation Data'!I44)))</f>
        <v/>
      </c>
      <c r="DM50" s="277" t="str">
        <f ca="true">+IF(OFFSET('Sanitation Data'!$I$31,0,10*ROW('Sanitation Data'!I44))="","",OFFSET('Sanitation Data'!$I$31,0,10*ROW('Sanitation Data'!I44)))</f>
        <v/>
      </c>
      <c r="DN50" s="277" t="str">
        <f ca="true">+IF(OFFSET('Sanitation Data'!$I$32,0,10*ROW('Sanitation Data'!I44))="","",OFFSET('Sanitation Data'!$I$32,0,10*ROW('Sanitation Data'!I44)))</f>
        <v/>
      </c>
      <c r="DO50" s="277" t="str">
        <f ca="true">+IF(OFFSET('Hygiene Data'!$D$11,0,10*ROW('Hygiene Data'!D44))="","",OFFSET('Hygiene Data'!$D$11,0,10*ROW('Hygiene Data'!D44)))</f>
        <v/>
      </c>
      <c r="DP50" s="277" t="str">
        <f ca="true">+IF(OFFSET('Hygiene Data'!$D$12,0,10*ROW('Hygiene Data'!D44))="","",OFFSET('Hygiene Data'!$D$12,0,10*ROW('Hygiene Data'!D44)))</f>
        <v/>
      </c>
      <c r="DQ50" s="277" t="str">
        <f ca="true">+IF(OFFSET('Hygiene Data'!$D$13,0,10*ROW('Hygiene Data'!D44))="","",OFFSET('Hygiene Data'!$D$13,0,10*ROW('Hygiene Data'!D44)))</f>
        <v/>
      </c>
      <c r="DR50" s="277" t="str">
        <f ca="true">+IF(OFFSET('Hygiene Data'!$E$11,0,10*ROW('Hygiene Data'!E44))="","",OFFSET('Hygiene Data'!$E$11,0,10*ROW('Hygiene Data'!E44)))</f>
        <v/>
      </c>
      <c r="DS50" s="277" t="str">
        <f ca="true">+IF(OFFSET('Hygiene Data'!$E$12,0,10*ROW('Hygiene Data'!E44))="","",OFFSET('Hygiene Data'!$E$12,0,10*ROW('Hygiene Data'!E44)))</f>
        <v/>
      </c>
      <c r="DT50" s="277" t="str">
        <f ca="true">+IF(OFFSET('Hygiene Data'!$E$13,0,10*ROW('Hygiene Data'!E44))="","",OFFSET('Hygiene Data'!$E$13,0,10*ROW('Hygiene Data'!E44)))</f>
        <v/>
      </c>
      <c r="DU50" s="277" t="str">
        <f ca="true">+IF(OFFSET('Hygiene Data'!$F$11,0,10*ROW('Hygiene Data'!F44))="","",OFFSET('Hygiene Data'!$F$11,0,10*ROW('Hygiene Data'!F44)))</f>
        <v/>
      </c>
      <c r="DV50" s="277" t="str">
        <f ca="true">+IF(OFFSET('Hygiene Data'!$F$12,0,10*ROW('Hygiene Data'!F44))="","",OFFSET('Hygiene Data'!$F$12,0,10*ROW('Hygiene Data'!F44)))</f>
        <v/>
      </c>
      <c r="DW50" s="277" t="str">
        <f ca="true">+IF(OFFSET('Hygiene Data'!$F$13,0,10*ROW('Hygiene Data'!F44))="","",OFFSET('Hygiene Data'!$F$13,0,10*ROW('Hygiene Data'!F44)))</f>
        <v/>
      </c>
      <c r="DX50" s="277" t="str">
        <f ca="true">+IF(OFFSET('Hygiene Data'!$G$11,0,10*ROW('Hygiene Data'!G44))="","",OFFSET('Hygiene Data'!$G$11,0,10*ROW('Hygiene Data'!G44)))</f>
        <v/>
      </c>
      <c r="DY50" s="277" t="str">
        <f ca="true">+IF(OFFSET('Hygiene Data'!$G$12,0,10*ROW('Hygiene Data'!G44))="","",OFFSET('Hygiene Data'!$G$12,0,10*ROW('Hygiene Data'!G44)))</f>
        <v/>
      </c>
      <c r="DZ50" s="277" t="str">
        <f ca="true">+IF(OFFSET('Hygiene Data'!$G$13,0,10*ROW('Hygiene Data'!G44))="","",OFFSET('Hygiene Data'!$G$13,0,10*ROW('Hygiene Data'!G44)))</f>
        <v/>
      </c>
      <c r="EA50" s="277" t="str">
        <f ca="true">+IF(OFFSET('Hygiene Data'!$H$11,0,10*ROW('Hygiene Data'!H44))="","",OFFSET('Hygiene Data'!$H$11,0,10*ROW('Hygiene Data'!H44)))</f>
        <v/>
      </c>
      <c r="EB50" s="277" t="str">
        <f ca="true">+IF(OFFSET('Hygiene Data'!$H$12,0,10*ROW('Hygiene Data'!H44))="","",OFFSET('Hygiene Data'!$H$12,0,10*ROW('Hygiene Data'!H44)))</f>
        <v/>
      </c>
      <c r="EC50" s="277" t="str">
        <f ca="true">+IF(OFFSET('Hygiene Data'!$H$13,0,10*ROW('Hygiene Data'!H44))="","",OFFSET('Hygiene Data'!$H$13,0,10*ROW('Hygiene Data'!H44)))</f>
        <v/>
      </c>
      <c r="ED50" s="277" t="str">
        <f ca="true">+IF(OFFSET('Hygiene Data'!$I$11,0,10*ROW('Hygiene Data'!I44))="","",OFFSET('Hygiene Data'!$I$11,0,10*ROW('Hygiene Data'!I44)))</f>
        <v/>
      </c>
      <c r="EE50" s="277" t="str">
        <f ca="true">+IF(OFFSET('Hygiene Data'!$I$12,0,10*ROW('Hygiene Data'!I44))="","",OFFSET('Hygiene Data'!$I$12,0,10*ROW('Hygiene Data'!I44)))</f>
        <v/>
      </c>
      <c r="EF50" s="277"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2"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7"/>
      <c r="BS51" s="277" t="str">
        <f ca="true">+IF(OFFSET('Water Data'!$D$27,0,10*ROW('Water Data'!D45))="","",OFFSET('Water Data'!$D$27,0,10*ROW('Water Data'!D45)))</f>
        <v/>
      </c>
      <c r="BT51" s="277" t="str">
        <f ca="true">+IF(OFFSET('Water Data'!$D$28,0,10*ROW('Water Data'!D45))="","",OFFSET('Water Data'!$D$28,0,10*ROW('Water Data'!D45)))</f>
        <v/>
      </c>
      <c r="BU51" s="277" t="str">
        <f ca="true">+IF(OFFSET('Water Data'!$D$29,0,10*ROW('Water Data'!D45))="","",OFFSET('Water Data'!$D$29,0,10*ROW('Water Data'!D45)))</f>
        <v/>
      </c>
      <c r="BV51" s="277" t="str">
        <f ca="true">+IF(OFFSET('Water Data'!$E$27,0,10*ROW('Water Data'!E45))="","",OFFSET('Water Data'!$E$27,0,10*ROW('Water Data'!E45)))</f>
        <v/>
      </c>
      <c r="BW51" s="277" t="str">
        <f ca="true">+IF(OFFSET('Water Data'!$E$28,0,10*ROW('Water Data'!E45))="","",OFFSET('Water Data'!$E$28,0,10*ROW('Water Data'!E45)))</f>
        <v/>
      </c>
      <c r="BX51" s="277" t="str">
        <f ca="true">+IF(OFFSET('Water Data'!$E$29,0,10*ROW('Water Data'!E45))="","",OFFSET('Water Data'!$E$29,0,10*ROW('Water Data'!E45)))</f>
        <v/>
      </c>
      <c r="BY51" s="277" t="str">
        <f ca="true">+IF(OFFSET('Water Data'!$F$27,0,10*ROW('Water Data'!F45))="","",OFFSET('Water Data'!$F$27,0,10*ROW('Water Data'!F45)))</f>
        <v/>
      </c>
      <c r="BZ51" s="277" t="str">
        <f ca="true">+IF(OFFSET('Water Data'!$F$28,0,10*ROW('Water Data'!F45))="","",OFFSET('Water Data'!$F$28,0,10*ROW('Water Data'!F45)))</f>
        <v/>
      </c>
      <c r="CA51" s="277" t="str">
        <f ca="true">+IF(OFFSET('Water Data'!$F$29,0,10*ROW('Water Data'!F45))="","",OFFSET('Water Data'!$F$29,0,10*ROW('Water Data'!F45)))</f>
        <v/>
      </c>
      <c r="CB51" s="277" t="str">
        <f ca="true">+IF(OFFSET('Water Data'!$G$27,0,10*ROW('Water Data'!G45))="","",OFFSET('Water Data'!$G$27,0,10*ROW('Water Data'!G45)))</f>
        <v/>
      </c>
      <c r="CC51" s="277" t="str">
        <f ca="true">+IF(OFFSET('Water Data'!$G$28,0,10*ROW('Water Data'!G45))="","",OFFSET('Water Data'!$G$28,0,10*ROW('Water Data'!G45)))</f>
        <v/>
      </c>
      <c r="CD51" s="277" t="str">
        <f ca="true">+IF(OFFSET('Water Data'!$G$29,0,10*ROW('Water Data'!G45))="","",OFFSET('Water Data'!$G$29,0,10*ROW('Water Data'!G45)))</f>
        <v/>
      </c>
      <c r="CE51" s="277" t="str">
        <f ca="true">+IF(OFFSET('Water Data'!$H$27,0,10*ROW('Water Data'!H45))="","",OFFSET('Water Data'!$H$27,0,10*ROW('Water Data'!H45)))</f>
        <v/>
      </c>
      <c r="CF51" s="277" t="str">
        <f ca="true">+IF(OFFSET('Water Data'!$H$28,0,10*ROW('Water Data'!H45))="","",OFFSET('Water Data'!$H$28,0,10*ROW('Water Data'!H45)))</f>
        <v/>
      </c>
      <c r="CG51" s="277" t="str">
        <f ca="true">+IF(OFFSET('Water Data'!$H$29,0,10*ROW('Water Data'!H45))="","",OFFSET('Water Data'!$H$29,0,10*ROW('Water Data'!H45)))</f>
        <v/>
      </c>
      <c r="CH51" s="277" t="str">
        <f ca="true">+IF(OFFSET('Water Data'!$I$27,0,10*ROW('Water Data'!I45))="","",OFFSET('Water Data'!$I$27,0,10*ROW('Water Data'!I45)))</f>
        <v/>
      </c>
      <c r="CI51" s="277" t="str">
        <f ca="true">+IF(OFFSET('Water Data'!$I$28,0,10*ROW('Water Data'!I45))="","",OFFSET('Water Data'!$I$28,0,10*ROW('Water Data'!I45)))</f>
        <v/>
      </c>
      <c r="CJ51" s="277" t="str">
        <f ca="true">+IF(OFFSET('Water Data'!$I$29,0,10*ROW('Water Data'!I45))="","",OFFSET('Water Data'!$I$29,0,10*ROW('Water Data'!I45)))</f>
        <v/>
      </c>
      <c r="CK51" s="277" t="str">
        <f ca="true">+IF(OFFSET('Sanitation Data'!$D$28,0,10*ROW('Sanitation Data'!D45))="","",OFFSET('Sanitation Data'!$D$28,0,10*ROW('Sanitation Data'!D45)))</f>
        <v/>
      </c>
      <c r="CL51" s="277" t="str">
        <f ca="true">+IF(OFFSET('Sanitation Data'!$D$29,0,10*ROW('Sanitation Data'!D45))="","",OFFSET('Sanitation Data'!$D$29,0,10*ROW('Sanitation Data'!D45)))</f>
        <v/>
      </c>
      <c r="CM51" s="277" t="str">
        <f ca="true">+IF(OFFSET('Sanitation Data'!$D$30,0,10*ROW('Sanitation Data'!D45))="","",OFFSET('Sanitation Data'!$D$30,0,10*ROW('Sanitation Data'!D45)))</f>
        <v/>
      </c>
      <c r="CN51" s="277" t="str">
        <f ca="true">+IF(OFFSET('Sanitation Data'!$D$31,0,10*ROW('Sanitation Data'!D45))="","",OFFSET('Sanitation Data'!$D$31,0,10*ROW('Sanitation Data'!D45)))</f>
        <v/>
      </c>
      <c r="CO51" s="277" t="str">
        <f ca="true">+IF(OFFSET('Sanitation Data'!$D$32,0,10*ROW('Sanitation Data'!D45))="","",OFFSET('Sanitation Data'!$D$32,0,10*ROW('Sanitation Data'!D45)))</f>
        <v/>
      </c>
      <c r="CP51" s="277" t="str">
        <f ca="true">+IF(OFFSET('Sanitation Data'!$E$28,0,10*ROW('Sanitation Data'!E45))="","",OFFSET('Sanitation Data'!$E$28,0,10*ROW('Sanitation Data'!E45)))</f>
        <v/>
      </c>
      <c r="CQ51" s="277" t="str">
        <f ca="true">+IF(OFFSET('Sanitation Data'!$E$29,0,10*ROW('Sanitation Data'!E45))="","",OFFSET('Sanitation Data'!$E$29,0,10*ROW('Sanitation Data'!E45)))</f>
        <v/>
      </c>
      <c r="CR51" s="277" t="str">
        <f ca="true">+IF(OFFSET('Sanitation Data'!$E$30,0,10*ROW('Sanitation Data'!E45))="","",OFFSET('Sanitation Data'!$E$30,0,10*ROW('Sanitation Data'!E45)))</f>
        <v/>
      </c>
      <c r="CS51" s="277" t="str">
        <f ca="true">+IF(OFFSET('Sanitation Data'!$E$31,0,10*ROW('Sanitation Data'!E45))="","",OFFSET('Sanitation Data'!$E$31,0,10*ROW('Sanitation Data'!E45)))</f>
        <v/>
      </c>
      <c r="CT51" s="277" t="str">
        <f ca="true">+IF(OFFSET('Sanitation Data'!$E$32,0,10*ROW('Sanitation Data'!E45))="","",OFFSET('Sanitation Data'!$E$32,0,10*ROW('Sanitation Data'!E45)))</f>
        <v/>
      </c>
      <c r="CU51" s="277" t="str">
        <f ca="true">+IF(OFFSET('Sanitation Data'!$F$28,0,10*ROW('Sanitation Data'!F45))="","",OFFSET('Sanitation Data'!$F$28,0,10*ROW('Sanitation Data'!F45)))</f>
        <v/>
      </c>
      <c r="CV51" s="277" t="str">
        <f ca="true">+IF(OFFSET('Sanitation Data'!$F$29,0,10*ROW('Sanitation Data'!F45))="","",OFFSET('Sanitation Data'!$F$29,0,10*ROW('Sanitation Data'!F45)))</f>
        <v/>
      </c>
      <c r="CW51" s="277" t="str">
        <f ca="true">+IF(OFFSET('Sanitation Data'!$F$30,0,10*ROW('Sanitation Data'!F45))="","",OFFSET('Sanitation Data'!$F$30,0,10*ROW('Sanitation Data'!F45)))</f>
        <v/>
      </c>
      <c r="CX51" s="277" t="str">
        <f ca="true">+IF(OFFSET('Sanitation Data'!$F$31,0,10*ROW('Sanitation Data'!F45))="","",OFFSET('Sanitation Data'!$F$31,0,10*ROW('Sanitation Data'!F45)))</f>
        <v/>
      </c>
      <c r="CY51" s="277" t="str">
        <f ca="true">+IF(OFFSET('Sanitation Data'!$F$32,0,10*ROW('Sanitation Data'!F45))="","",OFFSET('Sanitation Data'!$F$32,0,10*ROW('Sanitation Data'!F45)))</f>
        <v/>
      </c>
      <c r="CZ51" s="277" t="str">
        <f ca="true">+IF(OFFSET('Sanitation Data'!$G$28,0,10*ROW('Sanitation Data'!G45))="","",OFFSET('Sanitation Data'!$G$28,0,10*ROW('Sanitation Data'!G45)))</f>
        <v/>
      </c>
      <c r="DA51" s="277" t="str">
        <f ca="true">+IF(OFFSET('Sanitation Data'!$G$29,0,10*ROW('Sanitation Data'!G45))="","",OFFSET('Sanitation Data'!$G$29,0,10*ROW('Sanitation Data'!G45)))</f>
        <v/>
      </c>
      <c r="DB51" s="277" t="str">
        <f ca="true">+IF(OFFSET('Sanitation Data'!$G$30,0,10*ROW('Sanitation Data'!G45))="","",OFFSET('Sanitation Data'!$G$30,0,10*ROW('Sanitation Data'!G45)))</f>
        <v/>
      </c>
      <c r="DC51" s="277" t="str">
        <f ca="true">+IF(OFFSET('Sanitation Data'!$G$31,0,10*ROW('Sanitation Data'!G45))="","",OFFSET('Sanitation Data'!$G$31,0,10*ROW('Sanitation Data'!G45)))</f>
        <v/>
      </c>
      <c r="DD51" s="277" t="str">
        <f ca="true">+IF(OFFSET('Sanitation Data'!$G$32,0,10*ROW('Sanitation Data'!G45))="","",OFFSET('Sanitation Data'!$G$32,0,10*ROW('Sanitation Data'!G45)))</f>
        <v/>
      </c>
      <c r="DE51" s="277" t="str">
        <f ca="true">+IF(OFFSET('Sanitation Data'!$H$28,0,10*ROW('Sanitation Data'!H45))="","",OFFSET('Sanitation Data'!$H$28,0,10*ROW('Sanitation Data'!H45)))</f>
        <v/>
      </c>
      <c r="DF51" s="277" t="str">
        <f ca="true">+IF(OFFSET('Sanitation Data'!$H$29,0,10*ROW('Sanitation Data'!H45))="","",OFFSET('Sanitation Data'!$H$29,0,10*ROW('Sanitation Data'!H45)))</f>
        <v/>
      </c>
      <c r="DG51" s="277" t="str">
        <f ca="true">+IF(OFFSET('Sanitation Data'!$H$30,0,10*ROW('Sanitation Data'!H45))="","",OFFSET('Sanitation Data'!$H$30,0,10*ROW('Sanitation Data'!H45)))</f>
        <v/>
      </c>
      <c r="DH51" s="277" t="str">
        <f ca="true">+IF(OFFSET('Sanitation Data'!$H$31,0,10*ROW('Sanitation Data'!H45))="","",OFFSET('Sanitation Data'!$H$31,0,10*ROW('Sanitation Data'!H45)))</f>
        <v/>
      </c>
      <c r="DI51" s="277" t="str">
        <f ca="true">+IF(OFFSET('Sanitation Data'!$H$32,0,10*ROW('Sanitation Data'!H45))="","",OFFSET('Sanitation Data'!$H$32,0,10*ROW('Sanitation Data'!H45)))</f>
        <v/>
      </c>
      <c r="DJ51" s="277" t="str">
        <f ca="true">+IF(OFFSET('Sanitation Data'!$I$28,0,10*ROW('Sanitation Data'!I45))="","",OFFSET('Sanitation Data'!$I$28,0,10*ROW('Sanitation Data'!I45)))</f>
        <v/>
      </c>
      <c r="DK51" s="277" t="str">
        <f ca="true">+IF(OFFSET('Sanitation Data'!$I$29,0,10*ROW('Sanitation Data'!I45))="","",OFFSET('Sanitation Data'!$I$29,0,10*ROW('Sanitation Data'!I45)))</f>
        <v/>
      </c>
      <c r="DL51" s="277" t="str">
        <f ca="true">+IF(OFFSET('Sanitation Data'!$I$30,0,10*ROW('Sanitation Data'!I45))="","",OFFSET('Sanitation Data'!$I$30,0,10*ROW('Sanitation Data'!I45)))</f>
        <v/>
      </c>
      <c r="DM51" s="277" t="str">
        <f ca="true">+IF(OFFSET('Sanitation Data'!$I$31,0,10*ROW('Sanitation Data'!I45))="","",OFFSET('Sanitation Data'!$I$31,0,10*ROW('Sanitation Data'!I45)))</f>
        <v/>
      </c>
      <c r="DN51" s="277" t="str">
        <f ca="true">+IF(OFFSET('Sanitation Data'!$I$32,0,10*ROW('Sanitation Data'!I45))="","",OFFSET('Sanitation Data'!$I$32,0,10*ROW('Sanitation Data'!I45)))</f>
        <v/>
      </c>
      <c r="DO51" s="277" t="str">
        <f ca="true">+IF(OFFSET('Hygiene Data'!$D$11,0,10*ROW('Hygiene Data'!D45))="","",OFFSET('Hygiene Data'!$D$11,0,10*ROW('Hygiene Data'!D45)))</f>
        <v/>
      </c>
      <c r="DP51" s="277" t="str">
        <f ca="true">+IF(OFFSET('Hygiene Data'!$D$12,0,10*ROW('Hygiene Data'!D45))="","",OFFSET('Hygiene Data'!$D$12,0,10*ROW('Hygiene Data'!D45)))</f>
        <v/>
      </c>
      <c r="DQ51" s="277" t="str">
        <f ca="true">+IF(OFFSET('Hygiene Data'!$D$13,0,10*ROW('Hygiene Data'!D45))="","",OFFSET('Hygiene Data'!$D$13,0,10*ROW('Hygiene Data'!D45)))</f>
        <v/>
      </c>
      <c r="DR51" s="277" t="str">
        <f ca="true">+IF(OFFSET('Hygiene Data'!$E$11,0,10*ROW('Hygiene Data'!E45))="","",OFFSET('Hygiene Data'!$E$11,0,10*ROW('Hygiene Data'!E45)))</f>
        <v/>
      </c>
      <c r="DS51" s="277" t="str">
        <f ca="true">+IF(OFFSET('Hygiene Data'!$E$12,0,10*ROW('Hygiene Data'!E45))="","",OFFSET('Hygiene Data'!$E$12,0,10*ROW('Hygiene Data'!E45)))</f>
        <v/>
      </c>
      <c r="DT51" s="277" t="str">
        <f ca="true">+IF(OFFSET('Hygiene Data'!$E$13,0,10*ROW('Hygiene Data'!E45))="","",OFFSET('Hygiene Data'!$E$13,0,10*ROW('Hygiene Data'!E45)))</f>
        <v/>
      </c>
      <c r="DU51" s="277" t="str">
        <f ca="true">+IF(OFFSET('Hygiene Data'!$F$11,0,10*ROW('Hygiene Data'!F45))="","",OFFSET('Hygiene Data'!$F$11,0,10*ROW('Hygiene Data'!F45)))</f>
        <v/>
      </c>
      <c r="DV51" s="277" t="str">
        <f ca="true">+IF(OFFSET('Hygiene Data'!$F$12,0,10*ROW('Hygiene Data'!F45))="","",OFFSET('Hygiene Data'!$F$12,0,10*ROW('Hygiene Data'!F45)))</f>
        <v/>
      </c>
      <c r="DW51" s="277" t="str">
        <f ca="true">+IF(OFFSET('Hygiene Data'!$F$13,0,10*ROW('Hygiene Data'!F45))="","",OFFSET('Hygiene Data'!$F$13,0,10*ROW('Hygiene Data'!F45)))</f>
        <v/>
      </c>
      <c r="DX51" s="277" t="str">
        <f ca="true">+IF(OFFSET('Hygiene Data'!$G$11,0,10*ROW('Hygiene Data'!G45))="","",OFFSET('Hygiene Data'!$G$11,0,10*ROW('Hygiene Data'!G45)))</f>
        <v/>
      </c>
      <c r="DY51" s="277" t="str">
        <f ca="true">+IF(OFFSET('Hygiene Data'!$G$12,0,10*ROW('Hygiene Data'!G45))="","",OFFSET('Hygiene Data'!$G$12,0,10*ROW('Hygiene Data'!G45)))</f>
        <v/>
      </c>
      <c r="DZ51" s="277" t="str">
        <f ca="true">+IF(OFFSET('Hygiene Data'!$G$13,0,10*ROW('Hygiene Data'!G45))="","",OFFSET('Hygiene Data'!$G$13,0,10*ROW('Hygiene Data'!G45)))</f>
        <v/>
      </c>
      <c r="EA51" s="277" t="str">
        <f ca="true">+IF(OFFSET('Hygiene Data'!$H$11,0,10*ROW('Hygiene Data'!H45))="","",OFFSET('Hygiene Data'!$H$11,0,10*ROW('Hygiene Data'!H45)))</f>
        <v/>
      </c>
      <c r="EB51" s="277" t="str">
        <f ca="true">+IF(OFFSET('Hygiene Data'!$H$12,0,10*ROW('Hygiene Data'!H45))="","",OFFSET('Hygiene Data'!$H$12,0,10*ROW('Hygiene Data'!H45)))</f>
        <v/>
      </c>
      <c r="EC51" s="277" t="str">
        <f ca="true">+IF(OFFSET('Hygiene Data'!$H$13,0,10*ROW('Hygiene Data'!H45))="","",OFFSET('Hygiene Data'!$H$13,0,10*ROW('Hygiene Data'!H45)))</f>
        <v/>
      </c>
      <c r="ED51" s="277" t="str">
        <f ca="true">+IF(OFFSET('Hygiene Data'!$I$11,0,10*ROW('Hygiene Data'!I45))="","",OFFSET('Hygiene Data'!$I$11,0,10*ROW('Hygiene Data'!I45)))</f>
        <v/>
      </c>
      <c r="EE51" s="277" t="str">
        <f ca="true">+IF(OFFSET('Hygiene Data'!$I$12,0,10*ROW('Hygiene Data'!I45))="","",OFFSET('Hygiene Data'!$I$12,0,10*ROW('Hygiene Data'!I45)))</f>
        <v/>
      </c>
      <c r="EF51" s="277"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2"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7"/>
      <c r="BS52" s="277" t="str">
        <f ca="true">+IF(OFFSET('Water Data'!$D$27,0,10*ROW('Water Data'!D46))="","",OFFSET('Water Data'!$D$27,0,10*ROW('Water Data'!D46)))</f>
        <v/>
      </c>
      <c r="BT52" s="277" t="str">
        <f ca="true">+IF(OFFSET('Water Data'!$D$28,0,10*ROW('Water Data'!D46))="","",OFFSET('Water Data'!$D$28,0,10*ROW('Water Data'!D46)))</f>
        <v/>
      </c>
      <c r="BU52" s="277" t="str">
        <f ca="true">+IF(OFFSET('Water Data'!$D$29,0,10*ROW('Water Data'!D46))="","",OFFSET('Water Data'!$D$29,0,10*ROW('Water Data'!D46)))</f>
        <v/>
      </c>
      <c r="BV52" s="277" t="str">
        <f ca="true">+IF(OFFSET('Water Data'!$E$27,0,10*ROW('Water Data'!E46))="","",OFFSET('Water Data'!$E$27,0,10*ROW('Water Data'!E46)))</f>
        <v/>
      </c>
      <c r="BW52" s="277" t="str">
        <f ca="true">+IF(OFFSET('Water Data'!$E$28,0,10*ROW('Water Data'!E46))="","",OFFSET('Water Data'!$E$28,0,10*ROW('Water Data'!E46)))</f>
        <v/>
      </c>
      <c r="BX52" s="277" t="str">
        <f ca="true">+IF(OFFSET('Water Data'!$E$29,0,10*ROW('Water Data'!E46))="","",OFFSET('Water Data'!$E$29,0,10*ROW('Water Data'!E46)))</f>
        <v/>
      </c>
      <c r="BY52" s="277" t="str">
        <f ca="true">+IF(OFFSET('Water Data'!$F$27,0,10*ROW('Water Data'!F46))="","",OFFSET('Water Data'!$F$27,0,10*ROW('Water Data'!F46)))</f>
        <v/>
      </c>
      <c r="BZ52" s="277" t="str">
        <f ca="true">+IF(OFFSET('Water Data'!$F$28,0,10*ROW('Water Data'!F46))="","",OFFSET('Water Data'!$F$28,0,10*ROW('Water Data'!F46)))</f>
        <v/>
      </c>
      <c r="CA52" s="277" t="str">
        <f ca="true">+IF(OFFSET('Water Data'!$F$29,0,10*ROW('Water Data'!F46))="","",OFFSET('Water Data'!$F$29,0,10*ROW('Water Data'!F46)))</f>
        <v/>
      </c>
      <c r="CB52" s="277" t="str">
        <f ca="true">+IF(OFFSET('Water Data'!$G$27,0,10*ROW('Water Data'!G46))="","",OFFSET('Water Data'!$G$27,0,10*ROW('Water Data'!G46)))</f>
        <v/>
      </c>
      <c r="CC52" s="277" t="str">
        <f ca="true">+IF(OFFSET('Water Data'!$G$28,0,10*ROW('Water Data'!G46))="","",OFFSET('Water Data'!$G$28,0,10*ROW('Water Data'!G46)))</f>
        <v/>
      </c>
      <c r="CD52" s="277" t="str">
        <f ca="true">+IF(OFFSET('Water Data'!$G$29,0,10*ROW('Water Data'!G46))="","",OFFSET('Water Data'!$G$29,0,10*ROW('Water Data'!G46)))</f>
        <v/>
      </c>
      <c r="CE52" s="277" t="str">
        <f ca="true">+IF(OFFSET('Water Data'!$H$27,0,10*ROW('Water Data'!H46))="","",OFFSET('Water Data'!$H$27,0,10*ROW('Water Data'!H46)))</f>
        <v/>
      </c>
      <c r="CF52" s="277" t="str">
        <f ca="true">+IF(OFFSET('Water Data'!$H$28,0,10*ROW('Water Data'!H46))="","",OFFSET('Water Data'!$H$28,0,10*ROW('Water Data'!H46)))</f>
        <v/>
      </c>
      <c r="CG52" s="277" t="str">
        <f ca="true">+IF(OFFSET('Water Data'!$H$29,0,10*ROW('Water Data'!H46))="","",OFFSET('Water Data'!$H$29,0,10*ROW('Water Data'!H46)))</f>
        <v/>
      </c>
      <c r="CH52" s="277" t="str">
        <f ca="true">+IF(OFFSET('Water Data'!$I$27,0,10*ROW('Water Data'!I46))="","",OFFSET('Water Data'!$I$27,0,10*ROW('Water Data'!I46)))</f>
        <v/>
      </c>
      <c r="CI52" s="277" t="str">
        <f ca="true">+IF(OFFSET('Water Data'!$I$28,0,10*ROW('Water Data'!I46))="","",OFFSET('Water Data'!$I$28,0,10*ROW('Water Data'!I46)))</f>
        <v/>
      </c>
      <c r="CJ52" s="277" t="str">
        <f ca="true">+IF(OFFSET('Water Data'!$I$29,0,10*ROW('Water Data'!I46))="","",OFFSET('Water Data'!$I$29,0,10*ROW('Water Data'!I46)))</f>
        <v/>
      </c>
      <c r="CK52" s="277" t="str">
        <f ca="true">+IF(OFFSET('Sanitation Data'!$D$28,0,10*ROW('Sanitation Data'!D46))="","",OFFSET('Sanitation Data'!$D$28,0,10*ROW('Sanitation Data'!D46)))</f>
        <v/>
      </c>
      <c r="CL52" s="277" t="str">
        <f ca="true">+IF(OFFSET('Sanitation Data'!$D$29,0,10*ROW('Sanitation Data'!D46))="","",OFFSET('Sanitation Data'!$D$29,0,10*ROW('Sanitation Data'!D46)))</f>
        <v/>
      </c>
      <c r="CM52" s="277" t="str">
        <f ca="true">+IF(OFFSET('Sanitation Data'!$D$30,0,10*ROW('Sanitation Data'!D46))="","",OFFSET('Sanitation Data'!$D$30,0,10*ROW('Sanitation Data'!D46)))</f>
        <v/>
      </c>
      <c r="CN52" s="277" t="str">
        <f ca="true">+IF(OFFSET('Sanitation Data'!$D$31,0,10*ROW('Sanitation Data'!D46))="","",OFFSET('Sanitation Data'!$D$31,0,10*ROW('Sanitation Data'!D46)))</f>
        <v/>
      </c>
      <c r="CO52" s="277" t="str">
        <f ca="true">+IF(OFFSET('Sanitation Data'!$D$32,0,10*ROW('Sanitation Data'!D46))="","",OFFSET('Sanitation Data'!$D$32,0,10*ROW('Sanitation Data'!D46)))</f>
        <v/>
      </c>
      <c r="CP52" s="277" t="str">
        <f ca="true">+IF(OFFSET('Sanitation Data'!$E$28,0,10*ROW('Sanitation Data'!E46))="","",OFFSET('Sanitation Data'!$E$28,0,10*ROW('Sanitation Data'!E46)))</f>
        <v/>
      </c>
      <c r="CQ52" s="277" t="str">
        <f ca="true">+IF(OFFSET('Sanitation Data'!$E$29,0,10*ROW('Sanitation Data'!E46))="","",OFFSET('Sanitation Data'!$E$29,0,10*ROW('Sanitation Data'!E46)))</f>
        <v/>
      </c>
      <c r="CR52" s="277" t="str">
        <f ca="true">+IF(OFFSET('Sanitation Data'!$E$30,0,10*ROW('Sanitation Data'!E46))="","",OFFSET('Sanitation Data'!$E$30,0,10*ROW('Sanitation Data'!E46)))</f>
        <v/>
      </c>
      <c r="CS52" s="277" t="str">
        <f ca="true">+IF(OFFSET('Sanitation Data'!$E$31,0,10*ROW('Sanitation Data'!E46))="","",OFFSET('Sanitation Data'!$E$31,0,10*ROW('Sanitation Data'!E46)))</f>
        <v/>
      </c>
      <c r="CT52" s="277" t="str">
        <f ca="true">+IF(OFFSET('Sanitation Data'!$E$32,0,10*ROW('Sanitation Data'!E46))="","",OFFSET('Sanitation Data'!$E$32,0,10*ROW('Sanitation Data'!E46)))</f>
        <v/>
      </c>
      <c r="CU52" s="277" t="str">
        <f ca="true">+IF(OFFSET('Sanitation Data'!$F$28,0,10*ROW('Sanitation Data'!F46))="","",OFFSET('Sanitation Data'!$F$28,0,10*ROW('Sanitation Data'!F46)))</f>
        <v/>
      </c>
      <c r="CV52" s="277" t="str">
        <f ca="true">+IF(OFFSET('Sanitation Data'!$F$29,0,10*ROW('Sanitation Data'!F46))="","",OFFSET('Sanitation Data'!$F$29,0,10*ROW('Sanitation Data'!F46)))</f>
        <v/>
      </c>
      <c r="CW52" s="277" t="str">
        <f ca="true">+IF(OFFSET('Sanitation Data'!$F$30,0,10*ROW('Sanitation Data'!F46))="","",OFFSET('Sanitation Data'!$F$30,0,10*ROW('Sanitation Data'!F46)))</f>
        <v/>
      </c>
      <c r="CX52" s="277" t="str">
        <f ca="true">+IF(OFFSET('Sanitation Data'!$F$31,0,10*ROW('Sanitation Data'!F46))="","",OFFSET('Sanitation Data'!$F$31,0,10*ROW('Sanitation Data'!F46)))</f>
        <v/>
      </c>
      <c r="CY52" s="277" t="str">
        <f ca="true">+IF(OFFSET('Sanitation Data'!$F$32,0,10*ROW('Sanitation Data'!F46))="","",OFFSET('Sanitation Data'!$F$32,0,10*ROW('Sanitation Data'!F46)))</f>
        <v/>
      </c>
      <c r="CZ52" s="277" t="str">
        <f ca="true">+IF(OFFSET('Sanitation Data'!$G$28,0,10*ROW('Sanitation Data'!G46))="","",OFFSET('Sanitation Data'!$G$28,0,10*ROW('Sanitation Data'!G46)))</f>
        <v/>
      </c>
      <c r="DA52" s="277" t="str">
        <f ca="true">+IF(OFFSET('Sanitation Data'!$G$29,0,10*ROW('Sanitation Data'!G46))="","",OFFSET('Sanitation Data'!$G$29,0,10*ROW('Sanitation Data'!G46)))</f>
        <v/>
      </c>
      <c r="DB52" s="277" t="str">
        <f ca="true">+IF(OFFSET('Sanitation Data'!$G$30,0,10*ROW('Sanitation Data'!G46))="","",OFFSET('Sanitation Data'!$G$30,0,10*ROW('Sanitation Data'!G46)))</f>
        <v/>
      </c>
      <c r="DC52" s="277" t="str">
        <f ca="true">+IF(OFFSET('Sanitation Data'!$G$31,0,10*ROW('Sanitation Data'!G46))="","",OFFSET('Sanitation Data'!$G$31,0,10*ROW('Sanitation Data'!G46)))</f>
        <v/>
      </c>
      <c r="DD52" s="277" t="str">
        <f ca="true">+IF(OFFSET('Sanitation Data'!$G$32,0,10*ROW('Sanitation Data'!G46))="","",OFFSET('Sanitation Data'!$G$32,0,10*ROW('Sanitation Data'!G46)))</f>
        <v/>
      </c>
      <c r="DE52" s="277" t="str">
        <f ca="true">+IF(OFFSET('Sanitation Data'!$H$28,0,10*ROW('Sanitation Data'!H46))="","",OFFSET('Sanitation Data'!$H$28,0,10*ROW('Sanitation Data'!H46)))</f>
        <v/>
      </c>
      <c r="DF52" s="277" t="str">
        <f ca="true">+IF(OFFSET('Sanitation Data'!$H$29,0,10*ROW('Sanitation Data'!H46))="","",OFFSET('Sanitation Data'!$H$29,0,10*ROW('Sanitation Data'!H46)))</f>
        <v/>
      </c>
      <c r="DG52" s="277" t="str">
        <f ca="true">+IF(OFFSET('Sanitation Data'!$H$30,0,10*ROW('Sanitation Data'!H46))="","",OFFSET('Sanitation Data'!$H$30,0,10*ROW('Sanitation Data'!H46)))</f>
        <v/>
      </c>
      <c r="DH52" s="277" t="str">
        <f ca="true">+IF(OFFSET('Sanitation Data'!$H$31,0,10*ROW('Sanitation Data'!H46))="","",OFFSET('Sanitation Data'!$H$31,0,10*ROW('Sanitation Data'!H46)))</f>
        <v/>
      </c>
      <c r="DI52" s="277" t="str">
        <f ca="true">+IF(OFFSET('Sanitation Data'!$H$32,0,10*ROW('Sanitation Data'!H46))="","",OFFSET('Sanitation Data'!$H$32,0,10*ROW('Sanitation Data'!H46)))</f>
        <v/>
      </c>
      <c r="DJ52" s="277" t="str">
        <f ca="true">+IF(OFFSET('Sanitation Data'!$I$28,0,10*ROW('Sanitation Data'!I46))="","",OFFSET('Sanitation Data'!$I$28,0,10*ROW('Sanitation Data'!I46)))</f>
        <v/>
      </c>
      <c r="DK52" s="277" t="str">
        <f ca="true">+IF(OFFSET('Sanitation Data'!$I$29,0,10*ROW('Sanitation Data'!I46))="","",OFFSET('Sanitation Data'!$I$29,0,10*ROW('Sanitation Data'!I46)))</f>
        <v/>
      </c>
      <c r="DL52" s="277" t="str">
        <f ca="true">+IF(OFFSET('Sanitation Data'!$I$30,0,10*ROW('Sanitation Data'!I46))="","",OFFSET('Sanitation Data'!$I$30,0,10*ROW('Sanitation Data'!I46)))</f>
        <v/>
      </c>
      <c r="DM52" s="277" t="str">
        <f ca="true">+IF(OFFSET('Sanitation Data'!$I$31,0,10*ROW('Sanitation Data'!I46))="","",OFFSET('Sanitation Data'!$I$31,0,10*ROW('Sanitation Data'!I46)))</f>
        <v/>
      </c>
      <c r="DN52" s="277" t="str">
        <f ca="true">+IF(OFFSET('Sanitation Data'!$I$32,0,10*ROW('Sanitation Data'!I46))="","",OFFSET('Sanitation Data'!$I$32,0,10*ROW('Sanitation Data'!I46)))</f>
        <v/>
      </c>
      <c r="DO52" s="277" t="str">
        <f ca="true">+IF(OFFSET('Hygiene Data'!$D$11,0,10*ROW('Hygiene Data'!D46))="","",OFFSET('Hygiene Data'!$D$11,0,10*ROW('Hygiene Data'!D46)))</f>
        <v/>
      </c>
      <c r="DP52" s="277" t="str">
        <f ca="true">+IF(OFFSET('Hygiene Data'!$D$12,0,10*ROW('Hygiene Data'!D46))="","",OFFSET('Hygiene Data'!$D$12,0,10*ROW('Hygiene Data'!D46)))</f>
        <v/>
      </c>
      <c r="DQ52" s="277" t="str">
        <f ca="true">+IF(OFFSET('Hygiene Data'!$D$13,0,10*ROW('Hygiene Data'!D46))="","",OFFSET('Hygiene Data'!$D$13,0,10*ROW('Hygiene Data'!D46)))</f>
        <v/>
      </c>
      <c r="DR52" s="277" t="str">
        <f ca="true">+IF(OFFSET('Hygiene Data'!$E$11,0,10*ROW('Hygiene Data'!E46))="","",OFFSET('Hygiene Data'!$E$11,0,10*ROW('Hygiene Data'!E46)))</f>
        <v/>
      </c>
      <c r="DS52" s="277" t="str">
        <f ca="true">+IF(OFFSET('Hygiene Data'!$E$12,0,10*ROW('Hygiene Data'!E46))="","",OFFSET('Hygiene Data'!$E$12,0,10*ROW('Hygiene Data'!E46)))</f>
        <v/>
      </c>
      <c r="DT52" s="277" t="str">
        <f ca="true">+IF(OFFSET('Hygiene Data'!$E$13,0,10*ROW('Hygiene Data'!E46))="","",OFFSET('Hygiene Data'!$E$13,0,10*ROW('Hygiene Data'!E46)))</f>
        <v/>
      </c>
      <c r="DU52" s="277" t="str">
        <f ca="true">+IF(OFFSET('Hygiene Data'!$F$11,0,10*ROW('Hygiene Data'!F46))="","",OFFSET('Hygiene Data'!$F$11,0,10*ROW('Hygiene Data'!F46)))</f>
        <v/>
      </c>
      <c r="DV52" s="277" t="str">
        <f ca="true">+IF(OFFSET('Hygiene Data'!$F$12,0,10*ROW('Hygiene Data'!F46))="","",OFFSET('Hygiene Data'!$F$12,0,10*ROW('Hygiene Data'!F46)))</f>
        <v/>
      </c>
      <c r="DW52" s="277" t="str">
        <f ca="true">+IF(OFFSET('Hygiene Data'!$F$13,0,10*ROW('Hygiene Data'!F46))="","",OFFSET('Hygiene Data'!$F$13,0,10*ROW('Hygiene Data'!F46)))</f>
        <v/>
      </c>
      <c r="DX52" s="277" t="str">
        <f ca="true">+IF(OFFSET('Hygiene Data'!$G$11,0,10*ROW('Hygiene Data'!G46))="","",OFFSET('Hygiene Data'!$G$11,0,10*ROW('Hygiene Data'!G46)))</f>
        <v/>
      </c>
      <c r="DY52" s="277" t="str">
        <f ca="true">+IF(OFFSET('Hygiene Data'!$G$12,0,10*ROW('Hygiene Data'!G46))="","",OFFSET('Hygiene Data'!$G$12,0,10*ROW('Hygiene Data'!G46)))</f>
        <v/>
      </c>
      <c r="DZ52" s="277" t="str">
        <f ca="true">+IF(OFFSET('Hygiene Data'!$G$13,0,10*ROW('Hygiene Data'!G46))="","",OFFSET('Hygiene Data'!$G$13,0,10*ROW('Hygiene Data'!G46)))</f>
        <v/>
      </c>
      <c r="EA52" s="277" t="str">
        <f ca="true">+IF(OFFSET('Hygiene Data'!$H$11,0,10*ROW('Hygiene Data'!H46))="","",OFFSET('Hygiene Data'!$H$11,0,10*ROW('Hygiene Data'!H46)))</f>
        <v/>
      </c>
      <c r="EB52" s="277" t="str">
        <f ca="true">+IF(OFFSET('Hygiene Data'!$H$12,0,10*ROW('Hygiene Data'!H46))="","",OFFSET('Hygiene Data'!$H$12,0,10*ROW('Hygiene Data'!H46)))</f>
        <v/>
      </c>
      <c r="EC52" s="277" t="str">
        <f ca="true">+IF(OFFSET('Hygiene Data'!$H$13,0,10*ROW('Hygiene Data'!H46))="","",OFFSET('Hygiene Data'!$H$13,0,10*ROW('Hygiene Data'!H46)))</f>
        <v/>
      </c>
      <c r="ED52" s="277" t="str">
        <f ca="true">+IF(OFFSET('Hygiene Data'!$I$11,0,10*ROW('Hygiene Data'!I46))="","",OFFSET('Hygiene Data'!$I$11,0,10*ROW('Hygiene Data'!I46)))</f>
        <v/>
      </c>
      <c r="EE52" s="277" t="str">
        <f ca="true">+IF(OFFSET('Hygiene Data'!$I$12,0,10*ROW('Hygiene Data'!I46))="","",OFFSET('Hygiene Data'!$I$12,0,10*ROW('Hygiene Data'!I46)))</f>
        <v/>
      </c>
      <c r="EF52" s="277"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2"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7"/>
      <c r="BS53" s="277" t="str">
        <f ca="true">+IF(OFFSET('Water Data'!$D$27,0,10*ROW('Water Data'!D47))="","",OFFSET('Water Data'!$D$27,0,10*ROW('Water Data'!D47)))</f>
        <v/>
      </c>
      <c r="BT53" s="277" t="str">
        <f ca="true">+IF(OFFSET('Water Data'!$D$28,0,10*ROW('Water Data'!D47))="","",OFFSET('Water Data'!$D$28,0,10*ROW('Water Data'!D47)))</f>
        <v/>
      </c>
      <c r="BU53" s="277" t="str">
        <f ca="true">+IF(OFFSET('Water Data'!$D$29,0,10*ROW('Water Data'!D47))="","",OFFSET('Water Data'!$D$29,0,10*ROW('Water Data'!D47)))</f>
        <v/>
      </c>
      <c r="BV53" s="277" t="str">
        <f ca="true">+IF(OFFSET('Water Data'!$E$27,0,10*ROW('Water Data'!E47))="","",OFFSET('Water Data'!$E$27,0,10*ROW('Water Data'!E47)))</f>
        <v/>
      </c>
      <c r="BW53" s="277" t="str">
        <f ca="true">+IF(OFFSET('Water Data'!$E$28,0,10*ROW('Water Data'!E47))="","",OFFSET('Water Data'!$E$28,0,10*ROW('Water Data'!E47)))</f>
        <v/>
      </c>
      <c r="BX53" s="277" t="str">
        <f ca="true">+IF(OFFSET('Water Data'!$E$29,0,10*ROW('Water Data'!E47))="","",OFFSET('Water Data'!$E$29,0,10*ROW('Water Data'!E47)))</f>
        <v/>
      </c>
      <c r="BY53" s="277" t="str">
        <f ca="true">+IF(OFFSET('Water Data'!$F$27,0,10*ROW('Water Data'!F47))="","",OFFSET('Water Data'!$F$27,0,10*ROW('Water Data'!F47)))</f>
        <v/>
      </c>
      <c r="BZ53" s="277" t="str">
        <f ca="true">+IF(OFFSET('Water Data'!$F$28,0,10*ROW('Water Data'!F47))="","",OFFSET('Water Data'!$F$28,0,10*ROW('Water Data'!F47)))</f>
        <v/>
      </c>
      <c r="CA53" s="277" t="str">
        <f ca="true">+IF(OFFSET('Water Data'!$F$29,0,10*ROW('Water Data'!F47))="","",OFFSET('Water Data'!$F$29,0,10*ROW('Water Data'!F47)))</f>
        <v/>
      </c>
      <c r="CB53" s="277" t="str">
        <f ca="true">+IF(OFFSET('Water Data'!$G$27,0,10*ROW('Water Data'!G47))="","",OFFSET('Water Data'!$G$27,0,10*ROW('Water Data'!G47)))</f>
        <v/>
      </c>
      <c r="CC53" s="277" t="str">
        <f ca="true">+IF(OFFSET('Water Data'!$G$28,0,10*ROW('Water Data'!G47))="","",OFFSET('Water Data'!$G$28,0,10*ROW('Water Data'!G47)))</f>
        <v/>
      </c>
      <c r="CD53" s="277" t="str">
        <f ca="true">+IF(OFFSET('Water Data'!$G$29,0,10*ROW('Water Data'!G47))="","",OFFSET('Water Data'!$G$29,0,10*ROW('Water Data'!G47)))</f>
        <v/>
      </c>
      <c r="CE53" s="277" t="str">
        <f ca="true">+IF(OFFSET('Water Data'!$H$27,0,10*ROW('Water Data'!H47))="","",OFFSET('Water Data'!$H$27,0,10*ROW('Water Data'!H47)))</f>
        <v/>
      </c>
      <c r="CF53" s="277" t="str">
        <f ca="true">+IF(OFFSET('Water Data'!$H$28,0,10*ROW('Water Data'!H47))="","",OFFSET('Water Data'!$H$28,0,10*ROW('Water Data'!H47)))</f>
        <v/>
      </c>
      <c r="CG53" s="277" t="str">
        <f ca="true">+IF(OFFSET('Water Data'!$H$29,0,10*ROW('Water Data'!H47))="","",OFFSET('Water Data'!$H$29,0,10*ROW('Water Data'!H47)))</f>
        <v/>
      </c>
      <c r="CH53" s="277" t="str">
        <f ca="true">+IF(OFFSET('Water Data'!$I$27,0,10*ROW('Water Data'!I47))="","",OFFSET('Water Data'!$I$27,0,10*ROW('Water Data'!I47)))</f>
        <v/>
      </c>
      <c r="CI53" s="277" t="str">
        <f ca="true">+IF(OFFSET('Water Data'!$I$28,0,10*ROW('Water Data'!I47))="","",OFFSET('Water Data'!$I$28,0,10*ROW('Water Data'!I47)))</f>
        <v/>
      </c>
      <c r="CJ53" s="277" t="str">
        <f ca="true">+IF(OFFSET('Water Data'!$I$29,0,10*ROW('Water Data'!I47))="","",OFFSET('Water Data'!$I$29,0,10*ROW('Water Data'!I47)))</f>
        <v/>
      </c>
      <c r="CK53" s="277" t="str">
        <f ca="true">+IF(OFFSET('Sanitation Data'!$D$28,0,10*ROW('Sanitation Data'!D47))="","",OFFSET('Sanitation Data'!$D$28,0,10*ROW('Sanitation Data'!D47)))</f>
        <v/>
      </c>
      <c r="CL53" s="277" t="str">
        <f ca="true">+IF(OFFSET('Sanitation Data'!$D$29,0,10*ROW('Sanitation Data'!D47))="","",OFFSET('Sanitation Data'!$D$29,0,10*ROW('Sanitation Data'!D47)))</f>
        <v/>
      </c>
      <c r="CM53" s="277" t="str">
        <f ca="true">+IF(OFFSET('Sanitation Data'!$D$30,0,10*ROW('Sanitation Data'!D47))="","",OFFSET('Sanitation Data'!$D$30,0,10*ROW('Sanitation Data'!D47)))</f>
        <v/>
      </c>
      <c r="CN53" s="277" t="str">
        <f ca="true">+IF(OFFSET('Sanitation Data'!$D$31,0,10*ROW('Sanitation Data'!D47))="","",OFFSET('Sanitation Data'!$D$31,0,10*ROW('Sanitation Data'!D47)))</f>
        <v/>
      </c>
      <c r="CO53" s="277" t="str">
        <f ca="true">+IF(OFFSET('Sanitation Data'!$D$32,0,10*ROW('Sanitation Data'!D47))="","",OFFSET('Sanitation Data'!$D$32,0,10*ROW('Sanitation Data'!D47)))</f>
        <v/>
      </c>
      <c r="CP53" s="277" t="str">
        <f ca="true">+IF(OFFSET('Sanitation Data'!$E$28,0,10*ROW('Sanitation Data'!E47))="","",OFFSET('Sanitation Data'!$E$28,0,10*ROW('Sanitation Data'!E47)))</f>
        <v/>
      </c>
      <c r="CQ53" s="277" t="str">
        <f ca="true">+IF(OFFSET('Sanitation Data'!$E$29,0,10*ROW('Sanitation Data'!E47))="","",OFFSET('Sanitation Data'!$E$29,0,10*ROW('Sanitation Data'!E47)))</f>
        <v/>
      </c>
      <c r="CR53" s="277" t="str">
        <f ca="true">+IF(OFFSET('Sanitation Data'!$E$30,0,10*ROW('Sanitation Data'!E47))="","",OFFSET('Sanitation Data'!$E$30,0,10*ROW('Sanitation Data'!E47)))</f>
        <v/>
      </c>
      <c r="CS53" s="277" t="str">
        <f ca="true">+IF(OFFSET('Sanitation Data'!$E$31,0,10*ROW('Sanitation Data'!E47))="","",OFFSET('Sanitation Data'!$E$31,0,10*ROW('Sanitation Data'!E47)))</f>
        <v/>
      </c>
      <c r="CT53" s="277" t="str">
        <f ca="true">+IF(OFFSET('Sanitation Data'!$E$32,0,10*ROW('Sanitation Data'!E47))="","",OFFSET('Sanitation Data'!$E$32,0,10*ROW('Sanitation Data'!E47)))</f>
        <v/>
      </c>
      <c r="CU53" s="277" t="str">
        <f ca="true">+IF(OFFSET('Sanitation Data'!$F$28,0,10*ROW('Sanitation Data'!F47))="","",OFFSET('Sanitation Data'!$F$28,0,10*ROW('Sanitation Data'!F47)))</f>
        <v/>
      </c>
      <c r="CV53" s="277" t="str">
        <f ca="true">+IF(OFFSET('Sanitation Data'!$F$29,0,10*ROW('Sanitation Data'!F47))="","",OFFSET('Sanitation Data'!$F$29,0,10*ROW('Sanitation Data'!F47)))</f>
        <v/>
      </c>
      <c r="CW53" s="277" t="str">
        <f ca="true">+IF(OFFSET('Sanitation Data'!$F$30,0,10*ROW('Sanitation Data'!F47))="","",OFFSET('Sanitation Data'!$F$30,0,10*ROW('Sanitation Data'!F47)))</f>
        <v/>
      </c>
      <c r="CX53" s="277" t="str">
        <f ca="true">+IF(OFFSET('Sanitation Data'!$F$31,0,10*ROW('Sanitation Data'!F47))="","",OFFSET('Sanitation Data'!$F$31,0,10*ROW('Sanitation Data'!F47)))</f>
        <v/>
      </c>
      <c r="CY53" s="277" t="str">
        <f ca="true">+IF(OFFSET('Sanitation Data'!$F$32,0,10*ROW('Sanitation Data'!F47))="","",OFFSET('Sanitation Data'!$F$32,0,10*ROW('Sanitation Data'!F47)))</f>
        <v/>
      </c>
      <c r="CZ53" s="277" t="str">
        <f ca="true">+IF(OFFSET('Sanitation Data'!$G$28,0,10*ROW('Sanitation Data'!G47))="","",OFFSET('Sanitation Data'!$G$28,0,10*ROW('Sanitation Data'!G47)))</f>
        <v/>
      </c>
      <c r="DA53" s="277" t="str">
        <f ca="true">+IF(OFFSET('Sanitation Data'!$G$29,0,10*ROW('Sanitation Data'!G47))="","",OFFSET('Sanitation Data'!$G$29,0,10*ROW('Sanitation Data'!G47)))</f>
        <v/>
      </c>
      <c r="DB53" s="277" t="str">
        <f ca="true">+IF(OFFSET('Sanitation Data'!$G$30,0,10*ROW('Sanitation Data'!G47))="","",OFFSET('Sanitation Data'!$G$30,0,10*ROW('Sanitation Data'!G47)))</f>
        <v/>
      </c>
      <c r="DC53" s="277" t="str">
        <f ca="true">+IF(OFFSET('Sanitation Data'!$G$31,0,10*ROW('Sanitation Data'!G47))="","",OFFSET('Sanitation Data'!$G$31,0,10*ROW('Sanitation Data'!G47)))</f>
        <v/>
      </c>
      <c r="DD53" s="277" t="str">
        <f ca="true">+IF(OFFSET('Sanitation Data'!$G$32,0,10*ROW('Sanitation Data'!G47))="","",OFFSET('Sanitation Data'!$G$32,0,10*ROW('Sanitation Data'!G47)))</f>
        <v/>
      </c>
      <c r="DE53" s="277" t="str">
        <f ca="true">+IF(OFFSET('Sanitation Data'!$H$28,0,10*ROW('Sanitation Data'!H47))="","",OFFSET('Sanitation Data'!$H$28,0,10*ROW('Sanitation Data'!H47)))</f>
        <v/>
      </c>
      <c r="DF53" s="277" t="str">
        <f ca="true">+IF(OFFSET('Sanitation Data'!$H$29,0,10*ROW('Sanitation Data'!H47))="","",OFFSET('Sanitation Data'!$H$29,0,10*ROW('Sanitation Data'!H47)))</f>
        <v/>
      </c>
      <c r="DG53" s="277" t="str">
        <f ca="true">+IF(OFFSET('Sanitation Data'!$H$30,0,10*ROW('Sanitation Data'!H47))="","",OFFSET('Sanitation Data'!$H$30,0,10*ROW('Sanitation Data'!H47)))</f>
        <v/>
      </c>
      <c r="DH53" s="277" t="str">
        <f ca="true">+IF(OFFSET('Sanitation Data'!$H$31,0,10*ROW('Sanitation Data'!H47))="","",OFFSET('Sanitation Data'!$H$31,0,10*ROW('Sanitation Data'!H47)))</f>
        <v/>
      </c>
      <c r="DI53" s="277" t="str">
        <f ca="true">+IF(OFFSET('Sanitation Data'!$H$32,0,10*ROW('Sanitation Data'!H47))="","",OFFSET('Sanitation Data'!$H$32,0,10*ROW('Sanitation Data'!H47)))</f>
        <v/>
      </c>
      <c r="DJ53" s="277" t="str">
        <f ca="true">+IF(OFFSET('Sanitation Data'!$I$28,0,10*ROW('Sanitation Data'!I47))="","",OFFSET('Sanitation Data'!$I$28,0,10*ROW('Sanitation Data'!I47)))</f>
        <v/>
      </c>
      <c r="DK53" s="277" t="str">
        <f ca="true">+IF(OFFSET('Sanitation Data'!$I$29,0,10*ROW('Sanitation Data'!I47))="","",OFFSET('Sanitation Data'!$I$29,0,10*ROW('Sanitation Data'!I47)))</f>
        <v/>
      </c>
      <c r="DL53" s="277" t="str">
        <f ca="true">+IF(OFFSET('Sanitation Data'!$I$30,0,10*ROW('Sanitation Data'!I47))="","",OFFSET('Sanitation Data'!$I$30,0,10*ROW('Sanitation Data'!I47)))</f>
        <v/>
      </c>
      <c r="DM53" s="277" t="str">
        <f ca="true">+IF(OFFSET('Sanitation Data'!$I$31,0,10*ROW('Sanitation Data'!I47))="","",OFFSET('Sanitation Data'!$I$31,0,10*ROW('Sanitation Data'!I47)))</f>
        <v/>
      </c>
      <c r="DN53" s="277" t="str">
        <f ca="true">+IF(OFFSET('Sanitation Data'!$I$32,0,10*ROW('Sanitation Data'!I47))="","",OFFSET('Sanitation Data'!$I$32,0,10*ROW('Sanitation Data'!I47)))</f>
        <v/>
      </c>
      <c r="DO53" s="277" t="str">
        <f ca="true">+IF(OFFSET('Hygiene Data'!$D$11,0,10*ROW('Hygiene Data'!D47))="","",OFFSET('Hygiene Data'!$D$11,0,10*ROW('Hygiene Data'!D47)))</f>
        <v/>
      </c>
      <c r="DP53" s="277" t="str">
        <f ca="true">+IF(OFFSET('Hygiene Data'!$D$12,0,10*ROW('Hygiene Data'!D47))="","",OFFSET('Hygiene Data'!$D$12,0,10*ROW('Hygiene Data'!D47)))</f>
        <v/>
      </c>
      <c r="DQ53" s="277" t="str">
        <f ca="true">+IF(OFFSET('Hygiene Data'!$D$13,0,10*ROW('Hygiene Data'!D47))="","",OFFSET('Hygiene Data'!$D$13,0,10*ROW('Hygiene Data'!D47)))</f>
        <v/>
      </c>
      <c r="DR53" s="277" t="str">
        <f ca="true">+IF(OFFSET('Hygiene Data'!$E$11,0,10*ROW('Hygiene Data'!E47))="","",OFFSET('Hygiene Data'!$E$11,0,10*ROW('Hygiene Data'!E47)))</f>
        <v/>
      </c>
      <c r="DS53" s="277" t="str">
        <f ca="true">+IF(OFFSET('Hygiene Data'!$E$12,0,10*ROW('Hygiene Data'!E47))="","",OFFSET('Hygiene Data'!$E$12,0,10*ROW('Hygiene Data'!E47)))</f>
        <v/>
      </c>
      <c r="DT53" s="277" t="str">
        <f ca="true">+IF(OFFSET('Hygiene Data'!$E$13,0,10*ROW('Hygiene Data'!E47))="","",OFFSET('Hygiene Data'!$E$13,0,10*ROW('Hygiene Data'!E47)))</f>
        <v/>
      </c>
      <c r="DU53" s="277" t="str">
        <f ca="true">+IF(OFFSET('Hygiene Data'!$F$11,0,10*ROW('Hygiene Data'!F47))="","",OFFSET('Hygiene Data'!$F$11,0,10*ROW('Hygiene Data'!F47)))</f>
        <v/>
      </c>
      <c r="DV53" s="277" t="str">
        <f ca="true">+IF(OFFSET('Hygiene Data'!$F$12,0,10*ROW('Hygiene Data'!F47))="","",OFFSET('Hygiene Data'!$F$12,0,10*ROW('Hygiene Data'!F47)))</f>
        <v/>
      </c>
      <c r="DW53" s="277" t="str">
        <f ca="true">+IF(OFFSET('Hygiene Data'!$F$13,0,10*ROW('Hygiene Data'!F47))="","",OFFSET('Hygiene Data'!$F$13,0,10*ROW('Hygiene Data'!F47)))</f>
        <v/>
      </c>
      <c r="DX53" s="277" t="str">
        <f ca="true">+IF(OFFSET('Hygiene Data'!$G$11,0,10*ROW('Hygiene Data'!G47))="","",OFFSET('Hygiene Data'!$G$11,0,10*ROW('Hygiene Data'!G47)))</f>
        <v/>
      </c>
      <c r="DY53" s="277" t="str">
        <f ca="true">+IF(OFFSET('Hygiene Data'!$G$12,0,10*ROW('Hygiene Data'!G47))="","",OFFSET('Hygiene Data'!$G$12,0,10*ROW('Hygiene Data'!G47)))</f>
        <v/>
      </c>
      <c r="DZ53" s="277" t="str">
        <f ca="true">+IF(OFFSET('Hygiene Data'!$G$13,0,10*ROW('Hygiene Data'!G47))="","",OFFSET('Hygiene Data'!$G$13,0,10*ROW('Hygiene Data'!G47)))</f>
        <v/>
      </c>
      <c r="EA53" s="277" t="str">
        <f ca="true">+IF(OFFSET('Hygiene Data'!$H$11,0,10*ROW('Hygiene Data'!H47))="","",OFFSET('Hygiene Data'!$H$11,0,10*ROW('Hygiene Data'!H47)))</f>
        <v/>
      </c>
      <c r="EB53" s="277" t="str">
        <f ca="true">+IF(OFFSET('Hygiene Data'!$H$12,0,10*ROW('Hygiene Data'!H47))="","",OFFSET('Hygiene Data'!$H$12,0,10*ROW('Hygiene Data'!H47)))</f>
        <v/>
      </c>
      <c r="EC53" s="277" t="str">
        <f ca="true">+IF(OFFSET('Hygiene Data'!$H$13,0,10*ROW('Hygiene Data'!H47))="","",OFFSET('Hygiene Data'!$H$13,0,10*ROW('Hygiene Data'!H47)))</f>
        <v/>
      </c>
      <c r="ED53" s="277" t="str">
        <f ca="true">+IF(OFFSET('Hygiene Data'!$I$11,0,10*ROW('Hygiene Data'!I47))="","",OFFSET('Hygiene Data'!$I$11,0,10*ROW('Hygiene Data'!I47)))</f>
        <v/>
      </c>
      <c r="EE53" s="277" t="str">
        <f ca="true">+IF(OFFSET('Hygiene Data'!$I$12,0,10*ROW('Hygiene Data'!I47))="","",OFFSET('Hygiene Data'!$I$12,0,10*ROW('Hygiene Data'!I47)))</f>
        <v/>
      </c>
      <c r="EF53" s="277"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2"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7"/>
      <c r="BS54" s="277" t="str">
        <f ca="true">+IF(OFFSET('Water Data'!$D$27,0,10*ROW('Water Data'!D48))="","",OFFSET('Water Data'!$D$27,0,10*ROW('Water Data'!D48)))</f>
        <v/>
      </c>
      <c r="BT54" s="277" t="str">
        <f ca="true">+IF(OFFSET('Water Data'!$D$28,0,10*ROW('Water Data'!D48))="","",OFFSET('Water Data'!$D$28,0,10*ROW('Water Data'!D48)))</f>
        <v/>
      </c>
      <c r="BU54" s="277" t="str">
        <f ca="true">+IF(OFFSET('Water Data'!$D$29,0,10*ROW('Water Data'!D48))="","",OFFSET('Water Data'!$D$29,0,10*ROW('Water Data'!D48)))</f>
        <v/>
      </c>
      <c r="BV54" s="277" t="str">
        <f ca="true">+IF(OFFSET('Water Data'!$E$27,0,10*ROW('Water Data'!E48))="","",OFFSET('Water Data'!$E$27,0,10*ROW('Water Data'!E48)))</f>
        <v/>
      </c>
      <c r="BW54" s="277" t="str">
        <f ca="true">+IF(OFFSET('Water Data'!$E$28,0,10*ROW('Water Data'!E48))="","",OFFSET('Water Data'!$E$28,0,10*ROW('Water Data'!E48)))</f>
        <v/>
      </c>
      <c r="BX54" s="277" t="str">
        <f ca="true">+IF(OFFSET('Water Data'!$E$29,0,10*ROW('Water Data'!E48))="","",OFFSET('Water Data'!$E$29,0,10*ROW('Water Data'!E48)))</f>
        <v/>
      </c>
      <c r="BY54" s="277" t="str">
        <f ca="true">+IF(OFFSET('Water Data'!$F$27,0,10*ROW('Water Data'!F48))="","",OFFSET('Water Data'!$F$27,0,10*ROW('Water Data'!F48)))</f>
        <v/>
      </c>
      <c r="BZ54" s="277" t="str">
        <f ca="true">+IF(OFFSET('Water Data'!$F$28,0,10*ROW('Water Data'!F48))="","",OFFSET('Water Data'!$F$28,0,10*ROW('Water Data'!F48)))</f>
        <v/>
      </c>
      <c r="CA54" s="277" t="str">
        <f ca="true">+IF(OFFSET('Water Data'!$F$29,0,10*ROW('Water Data'!F48))="","",OFFSET('Water Data'!$F$29,0,10*ROW('Water Data'!F48)))</f>
        <v/>
      </c>
      <c r="CB54" s="277" t="str">
        <f ca="true">+IF(OFFSET('Water Data'!$G$27,0,10*ROW('Water Data'!G48))="","",OFFSET('Water Data'!$G$27,0,10*ROW('Water Data'!G48)))</f>
        <v/>
      </c>
      <c r="CC54" s="277" t="str">
        <f ca="true">+IF(OFFSET('Water Data'!$G$28,0,10*ROW('Water Data'!G48))="","",OFFSET('Water Data'!$G$28,0,10*ROW('Water Data'!G48)))</f>
        <v/>
      </c>
      <c r="CD54" s="277" t="str">
        <f ca="true">+IF(OFFSET('Water Data'!$G$29,0,10*ROW('Water Data'!G48))="","",OFFSET('Water Data'!$G$29,0,10*ROW('Water Data'!G48)))</f>
        <v/>
      </c>
      <c r="CE54" s="277" t="str">
        <f ca="true">+IF(OFFSET('Water Data'!$H$27,0,10*ROW('Water Data'!H48))="","",OFFSET('Water Data'!$H$27,0,10*ROW('Water Data'!H48)))</f>
        <v/>
      </c>
      <c r="CF54" s="277" t="str">
        <f ca="true">+IF(OFFSET('Water Data'!$H$28,0,10*ROW('Water Data'!H48))="","",OFFSET('Water Data'!$H$28,0,10*ROW('Water Data'!H48)))</f>
        <v/>
      </c>
      <c r="CG54" s="277" t="str">
        <f ca="true">+IF(OFFSET('Water Data'!$H$29,0,10*ROW('Water Data'!H48))="","",OFFSET('Water Data'!$H$29,0,10*ROW('Water Data'!H48)))</f>
        <v/>
      </c>
      <c r="CH54" s="277" t="str">
        <f ca="true">+IF(OFFSET('Water Data'!$I$27,0,10*ROW('Water Data'!I48))="","",OFFSET('Water Data'!$I$27,0,10*ROW('Water Data'!I48)))</f>
        <v/>
      </c>
      <c r="CI54" s="277" t="str">
        <f ca="true">+IF(OFFSET('Water Data'!$I$28,0,10*ROW('Water Data'!I48))="","",OFFSET('Water Data'!$I$28,0,10*ROW('Water Data'!I48)))</f>
        <v/>
      </c>
      <c r="CJ54" s="277" t="str">
        <f ca="true">+IF(OFFSET('Water Data'!$I$29,0,10*ROW('Water Data'!I48))="","",OFFSET('Water Data'!$I$29,0,10*ROW('Water Data'!I48)))</f>
        <v/>
      </c>
      <c r="CK54" s="277" t="str">
        <f ca="true">+IF(OFFSET('Sanitation Data'!$D$28,0,10*ROW('Sanitation Data'!D48))="","",OFFSET('Sanitation Data'!$D$28,0,10*ROW('Sanitation Data'!D48)))</f>
        <v/>
      </c>
      <c r="CL54" s="277" t="str">
        <f ca="true">+IF(OFFSET('Sanitation Data'!$D$29,0,10*ROW('Sanitation Data'!D48))="","",OFFSET('Sanitation Data'!$D$29,0,10*ROW('Sanitation Data'!D48)))</f>
        <v/>
      </c>
      <c r="CM54" s="277" t="str">
        <f ca="true">+IF(OFFSET('Sanitation Data'!$D$30,0,10*ROW('Sanitation Data'!D48))="","",OFFSET('Sanitation Data'!$D$30,0,10*ROW('Sanitation Data'!D48)))</f>
        <v/>
      </c>
      <c r="CN54" s="277" t="str">
        <f ca="true">+IF(OFFSET('Sanitation Data'!$D$31,0,10*ROW('Sanitation Data'!D48))="","",OFFSET('Sanitation Data'!$D$31,0,10*ROW('Sanitation Data'!D48)))</f>
        <v/>
      </c>
      <c r="CO54" s="277" t="str">
        <f ca="true">+IF(OFFSET('Sanitation Data'!$D$32,0,10*ROW('Sanitation Data'!D48))="","",OFFSET('Sanitation Data'!$D$32,0,10*ROW('Sanitation Data'!D48)))</f>
        <v/>
      </c>
      <c r="CP54" s="277" t="str">
        <f ca="true">+IF(OFFSET('Sanitation Data'!$E$28,0,10*ROW('Sanitation Data'!E48))="","",OFFSET('Sanitation Data'!$E$28,0,10*ROW('Sanitation Data'!E48)))</f>
        <v/>
      </c>
      <c r="CQ54" s="277" t="str">
        <f ca="true">+IF(OFFSET('Sanitation Data'!$E$29,0,10*ROW('Sanitation Data'!E48))="","",OFFSET('Sanitation Data'!$E$29,0,10*ROW('Sanitation Data'!E48)))</f>
        <v/>
      </c>
      <c r="CR54" s="277" t="str">
        <f ca="true">+IF(OFFSET('Sanitation Data'!$E$30,0,10*ROW('Sanitation Data'!E48))="","",OFFSET('Sanitation Data'!$E$30,0,10*ROW('Sanitation Data'!E48)))</f>
        <v/>
      </c>
      <c r="CS54" s="277" t="str">
        <f ca="true">+IF(OFFSET('Sanitation Data'!$E$31,0,10*ROW('Sanitation Data'!E48))="","",OFFSET('Sanitation Data'!$E$31,0,10*ROW('Sanitation Data'!E48)))</f>
        <v/>
      </c>
      <c r="CT54" s="277" t="str">
        <f ca="true">+IF(OFFSET('Sanitation Data'!$E$32,0,10*ROW('Sanitation Data'!E48))="","",OFFSET('Sanitation Data'!$E$32,0,10*ROW('Sanitation Data'!E48)))</f>
        <v/>
      </c>
      <c r="CU54" s="277" t="str">
        <f ca="true">+IF(OFFSET('Sanitation Data'!$F$28,0,10*ROW('Sanitation Data'!F48))="","",OFFSET('Sanitation Data'!$F$28,0,10*ROW('Sanitation Data'!F48)))</f>
        <v/>
      </c>
      <c r="CV54" s="277" t="str">
        <f ca="true">+IF(OFFSET('Sanitation Data'!$F$29,0,10*ROW('Sanitation Data'!F48))="","",OFFSET('Sanitation Data'!$F$29,0,10*ROW('Sanitation Data'!F48)))</f>
        <v/>
      </c>
      <c r="CW54" s="277" t="str">
        <f ca="true">+IF(OFFSET('Sanitation Data'!$F$30,0,10*ROW('Sanitation Data'!F48))="","",OFFSET('Sanitation Data'!$F$30,0,10*ROW('Sanitation Data'!F48)))</f>
        <v/>
      </c>
      <c r="CX54" s="277" t="str">
        <f ca="true">+IF(OFFSET('Sanitation Data'!$F$31,0,10*ROW('Sanitation Data'!F48))="","",OFFSET('Sanitation Data'!$F$31,0,10*ROW('Sanitation Data'!F48)))</f>
        <v/>
      </c>
      <c r="CY54" s="277" t="str">
        <f ca="true">+IF(OFFSET('Sanitation Data'!$F$32,0,10*ROW('Sanitation Data'!F48))="","",OFFSET('Sanitation Data'!$F$32,0,10*ROW('Sanitation Data'!F48)))</f>
        <v/>
      </c>
      <c r="CZ54" s="277" t="str">
        <f ca="true">+IF(OFFSET('Sanitation Data'!$G$28,0,10*ROW('Sanitation Data'!G48))="","",OFFSET('Sanitation Data'!$G$28,0,10*ROW('Sanitation Data'!G48)))</f>
        <v/>
      </c>
      <c r="DA54" s="277" t="str">
        <f ca="true">+IF(OFFSET('Sanitation Data'!$G$29,0,10*ROW('Sanitation Data'!G48))="","",OFFSET('Sanitation Data'!$G$29,0,10*ROW('Sanitation Data'!G48)))</f>
        <v/>
      </c>
      <c r="DB54" s="277" t="str">
        <f ca="true">+IF(OFFSET('Sanitation Data'!$G$30,0,10*ROW('Sanitation Data'!G48))="","",OFFSET('Sanitation Data'!$G$30,0,10*ROW('Sanitation Data'!G48)))</f>
        <v/>
      </c>
      <c r="DC54" s="277" t="str">
        <f ca="true">+IF(OFFSET('Sanitation Data'!$G$31,0,10*ROW('Sanitation Data'!G48))="","",OFFSET('Sanitation Data'!$G$31,0,10*ROW('Sanitation Data'!G48)))</f>
        <v/>
      </c>
      <c r="DD54" s="277" t="str">
        <f ca="true">+IF(OFFSET('Sanitation Data'!$G$32,0,10*ROW('Sanitation Data'!G48))="","",OFFSET('Sanitation Data'!$G$32,0,10*ROW('Sanitation Data'!G48)))</f>
        <v/>
      </c>
      <c r="DE54" s="277" t="str">
        <f ca="true">+IF(OFFSET('Sanitation Data'!$H$28,0,10*ROW('Sanitation Data'!H48))="","",OFFSET('Sanitation Data'!$H$28,0,10*ROW('Sanitation Data'!H48)))</f>
        <v/>
      </c>
      <c r="DF54" s="277" t="str">
        <f ca="true">+IF(OFFSET('Sanitation Data'!$H$29,0,10*ROW('Sanitation Data'!H48))="","",OFFSET('Sanitation Data'!$H$29,0,10*ROW('Sanitation Data'!H48)))</f>
        <v/>
      </c>
      <c r="DG54" s="277" t="str">
        <f ca="true">+IF(OFFSET('Sanitation Data'!$H$30,0,10*ROW('Sanitation Data'!H48))="","",OFFSET('Sanitation Data'!$H$30,0,10*ROW('Sanitation Data'!H48)))</f>
        <v/>
      </c>
      <c r="DH54" s="277" t="str">
        <f ca="true">+IF(OFFSET('Sanitation Data'!$H$31,0,10*ROW('Sanitation Data'!H48))="","",OFFSET('Sanitation Data'!$H$31,0,10*ROW('Sanitation Data'!H48)))</f>
        <v/>
      </c>
      <c r="DI54" s="277" t="str">
        <f ca="true">+IF(OFFSET('Sanitation Data'!$H$32,0,10*ROW('Sanitation Data'!H48))="","",OFFSET('Sanitation Data'!$H$32,0,10*ROW('Sanitation Data'!H48)))</f>
        <v/>
      </c>
      <c r="DJ54" s="277" t="str">
        <f ca="true">+IF(OFFSET('Sanitation Data'!$I$28,0,10*ROW('Sanitation Data'!I48))="","",OFFSET('Sanitation Data'!$I$28,0,10*ROW('Sanitation Data'!I48)))</f>
        <v/>
      </c>
      <c r="DK54" s="277" t="str">
        <f ca="true">+IF(OFFSET('Sanitation Data'!$I$29,0,10*ROW('Sanitation Data'!I48))="","",OFFSET('Sanitation Data'!$I$29,0,10*ROW('Sanitation Data'!I48)))</f>
        <v/>
      </c>
      <c r="DL54" s="277" t="str">
        <f ca="true">+IF(OFFSET('Sanitation Data'!$I$30,0,10*ROW('Sanitation Data'!I48))="","",OFFSET('Sanitation Data'!$I$30,0,10*ROW('Sanitation Data'!I48)))</f>
        <v/>
      </c>
      <c r="DM54" s="277" t="str">
        <f ca="true">+IF(OFFSET('Sanitation Data'!$I$31,0,10*ROW('Sanitation Data'!I48))="","",OFFSET('Sanitation Data'!$I$31,0,10*ROW('Sanitation Data'!I48)))</f>
        <v/>
      </c>
      <c r="DN54" s="277" t="str">
        <f ca="true">+IF(OFFSET('Sanitation Data'!$I$32,0,10*ROW('Sanitation Data'!I48))="","",OFFSET('Sanitation Data'!$I$32,0,10*ROW('Sanitation Data'!I48)))</f>
        <v/>
      </c>
      <c r="DO54" s="277" t="str">
        <f ca="true">+IF(OFFSET('Hygiene Data'!$D$11,0,10*ROW('Hygiene Data'!D48))="","",OFFSET('Hygiene Data'!$D$11,0,10*ROW('Hygiene Data'!D48)))</f>
        <v/>
      </c>
      <c r="DP54" s="277" t="str">
        <f ca="true">+IF(OFFSET('Hygiene Data'!$D$12,0,10*ROW('Hygiene Data'!D48))="","",OFFSET('Hygiene Data'!$D$12,0,10*ROW('Hygiene Data'!D48)))</f>
        <v/>
      </c>
      <c r="DQ54" s="277" t="str">
        <f ca="true">+IF(OFFSET('Hygiene Data'!$D$13,0,10*ROW('Hygiene Data'!D48))="","",OFFSET('Hygiene Data'!$D$13,0,10*ROW('Hygiene Data'!D48)))</f>
        <v/>
      </c>
      <c r="DR54" s="277" t="str">
        <f ca="true">+IF(OFFSET('Hygiene Data'!$E$11,0,10*ROW('Hygiene Data'!E48))="","",OFFSET('Hygiene Data'!$E$11,0,10*ROW('Hygiene Data'!E48)))</f>
        <v/>
      </c>
      <c r="DS54" s="277" t="str">
        <f ca="true">+IF(OFFSET('Hygiene Data'!$E$12,0,10*ROW('Hygiene Data'!E48))="","",OFFSET('Hygiene Data'!$E$12,0,10*ROW('Hygiene Data'!E48)))</f>
        <v/>
      </c>
      <c r="DT54" s="277" t="str">
        <f ca="true">+IF(OFFSET('Hygiene Data'!$E$13,0,10*ROW('Hygiene Data'!E48))="","",OFFSET('Hygiene Data'!$E$13,0,10*ROW('Hygiene Data'!E48)))</f>
        <v/>
      </c>
      <c r="DU54" s="277" t="str">
        <f ca="true">+IF(OFFSET('Hygiene Data'!$F$11,0,10*ROW('Hygiene Data'!F48))="","",OFFSET('Hygiene Data'!$F$11,0,10*ROW('Hygiene Data'!F48)))</f>
        <v/>
      </c>
      <c r="DV54" s="277" t="str">
        <f ca="true">+IF(OFFSET('Hygiene Data'!$F$12,0,10*ROW('Hygiene Data'!F48))="","",OFFSET('Hygiene Data'!$F$12,0,10*ROW('Hygiene Data'!F48)))</f>
        <v/>
      </c>
      <c r="DW54" s="277" t="str">
        <f ca="true">+IF(OFFSET('Hygiene Data'!$F$13,0,10*ROW('Hygiene Data'!F48))="","",OFFSET('Hygiene Data'!$F$13,0,10*ROW('Hygiene Data'!F48)))</f>
        <v/>
      </c>
      <c r="DX54" s="277" t="str">
        <f ca="true">+IF(OFFSET('Hygiene Data'!$G$11,0,10*ROW('Hygiene Data'!G48))="","",OFFSET('Hygiene Data'!$G$11,0,10*ROW('Hygiene Data'!G48)))</f>
        <v/>
      </c>
      <c r="DY54" s="277" t="str">
        <f ca="true">+IF(OFFSET('Hygiene Data'!$G$12,0,10*ROW('Hygiene Data'!G48))="","",OFFSET('Hygiene Data'!$G$12,0,10*ROW('Hygiene Data'!G48)))</f>
        <v/>
      </c>
      <c r="DZ54" s="277" t="str">
        <f ca="true">+IF(OFFSET('Hygiene Data'!$G$13,0,10*ROW('Hygiene Data'!G48))="","",OFFSET('Hygiene Data'!$G$13,0,10*ROW('Hygiene Data'!G48)))</f>
        <v/>
      </c>
      <c r="EA54" s="277" t="str">
        <f ca="true">+IF(OFFSET('Hygiene Data'!$H$11,0,10*ROW('Hygiene Data'!H48))="","",OFFSET('Hygiene Data'!$H$11,0,10*ROW('Hygiene Data'!H48)))</f>
        <v/>
      </c>
      <c r="EB54" s="277" t="str">
        <f ca="true">+IF(OFFSET('Hygiene Data'!$H$12,0,10*ROW('Hygiene Data'!H48))="","",OFFSET('Hygiene Data'!$H$12,0,10*ROW('Hygiene Data'!H48)))</f>
        <v/>
      </c>
      <c r="EC54" s="277" t="str">
        <f ca="true">+IF(OFFSET('Hygiene Data'!$H$13,0,10*ROW('Hygiene Data'!H48))="","",OFFSET('Hygiene Data'!$H$13,0,10*ROW('Hygiene Data'!H48)))</f>
        <v/>
      </c>
      <c r="ED54" s="277" t="str">
        <f ca="true">+IF(OFFSET('Hygiene Data'!$I$11,0,10*ROW('Hygiene Data'!I48))="","",OFFSET('Hygiene Data'!$I$11,0,10*ROW('Hygiene Data'!I48)))</f>
        <v/>
      </c>
      <c r="EE54" s="277" t="str">
        <f ca="true">+IF(OFFSET('Hygiene Data'!$I$12,0,10*ROW('Hygiene Data'!I48))="","",OFFSET('Hygiene Data'!$I$12,0,10*ROW('Hygiene Data'!I48)))</f>
        <v/>
      </c>
      <c r="EF54" s="277"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2"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7"/>
      <c r="BS55" s="277" t="str">
        <f ca="true">+IF(OFFSET('Water Data'!$D$27,0,10*ROW('Water Data'!D49))="","",OFFSET('Water Data'!$D$27,0,10*ROW('Water Data'!D49)))</f>
        <v/>
      </c>
      <c r="BT55" s="277" t="str">
        <f ca="true">+IF(OFFSET('Water Data'!$D$28,0,10*ROW('Water Data'!D49))="","",OFFSET('Water Data'!$D$28,0,10*ROW('Water Data'!D49)))</f>
        <v/>
      </c>
      <c r="BU55" s="277" t="str">
        <f ca="true">+IF(OFFSET('Water Data'!$D$29,0,10*ROW('Water Data'!D49))="","",OFFSET('Water Data'!$D$29,0,10*ROW('Water Data'!D49)))</f>
        <v/>
      </c>
      <c r="BV55" s="277" t="str">
        <f ca="true">+IF(OFFSET('Water Data'!$E$27,0,10*ROW('Water Data'!E49))="","",OFFSET('Water Data'!$E$27,0,10*ROW('Water Data'!E49)))</f>
        <v/>
      </c>
      <c r="BW55" s="277" t="str">
        <f ca="true">+IF(OFFSET('Water Data'!$E$28,0,10*ROW('Water Data'!E49))="","",OFFSET('Water Data'!$E$28,0,10*ROW('Water Data'!E49)))</f>
        <v/>
      </c>
      <c r="BX55" s="277" t="str">
        <f ca="true">+IF(OFFSET('Water Data'!$E$29,0,10*ROW('Water Data'!E49))="","",OFFSET('Water Data'!$E$29,0,10*ROW('Water Data'!E49)))</f>
        <v/>
      </c>
      <c r="BY55" s="277" t="str">
        <f ca="true">+IF(OFFSET('Water Data'!$F$27,0,10*ROW('Water Data'!F49))="","",OFFSET('Water Data'!$F$27,0,10*ROW('Water Data'!F49)))</f>
        <v/>
      </c>
      <c r="BZ55" s="277" t="str">
        <f ca="true">+IF(OFFSET('Water Data'!$F$28,0,10*ROW('Water Data'!F49))="","",OFFSET('Water Data'!$F$28,0,10*ROW('Water Data'!F49)))</f>
        <v/>
      </c>
      <c r="CA55" s="277" t="str">
        <f ca="true">+IF(OFFSET('Water Data'!$F$29,0,10*ROW('Water Data'!F49))="","",OFFSET('Water Data'!$F$29,0,10*ROW('Water Data'!F49)))</f>
        <v/>
      </c>
      <c r="CB55" s="277" t="str">
        <f ca="true">+IF(OFFSET('Water Data'!$G$27,0,10*ROW('Water Data'!G49))="","",OFFSET('Water Data'!$G$27,0,10*ROW('Water Data'!G49)))</f>
        <v/>
      </c>
      <c r="CC55" s="277" t="str">
        <f ca="true">+IF(OFFSET('Water Data'!$G$28,0,10*ROW('Water Data'!G49))="","",OFFSET('Water Data'!$G$28,0,10*ROW('Water Data'!G49)))</f>
        <v/>
      </c>
      <c r="CD55" s="277" t="str">
        <f ca="true">+IF(OFFSET('Water Data'!$G$29,0,10*ROW('Water Data'!G49))="","",OFFSET('Water Data'!$G$29,0,10*ROW('Water Data'!G49)))</f>
        <v/>
      </c>
      <c r="CE55" s="277" t="str">
        <f ca="true">+IF(OFFSET('Water Data'!$H$27,0,10*ROW('Water Data'!H49))="","",OFFSET('Water Data'!$H$27,0,10*ROW('Water Data'!H49)))</f>
        <v/>
      </c>
      <c r="CF55" s="277" t="str">
        <f ca="true">+IF(OFFSET('Water Data'!$H$28,0,10*ROW('Water Data'!H49))="","",OFFSET('Water Data'!$H$28,0,10*ROW('Water Data'!H49)))</f>
        <v/>
      </c>
      <c r="CG55" s="277" t="str">
        <f ca="true">+IF(OFFSET('Water Data'!$H$29,0,10*ROW('Water Data'!H49))="","",OFFSET('Water Data'!$H$29,0,10*ROW('Water Data'!H49)))</f>
        <v/>
      </c>
      <c r="CH55" s="277" t="str">
        <f ca="true">+IF(OFFSET('Water Data'!$I$27,0,10*ROW('Water Data'!I49))="","",OFFSET('Water Data'!$I$27,0,10*ROW('Water Data'!I49)))</f>
        <v/>
      </c>
      <c r="CI55" s="277" t="str">
        <f ca="true">+IF(OFFSET('Water Data'!$I$28,0,10*ROW('Water Data'!I49))="","",OFFSET('Water Data'!$I$28,0,10*ROW('Water Data'!I49)))</f>
        <v/>
      </c>
      <c r="CJ55" s="277" t="str">
        <f ca="true">+IF(OFFSET('Water Data'!$I$29,0,10*ROW('Water Data'!I49))="","",OFFSET('Water Data'!$I$29,0,10*ROW('Water Data'!I49)))</f>
        <v/>
      </c>
      <c r="CK55" s="277" t="str">
        <f ca="true">+IF(OFFSET('Sanitation Data'!$D$28,0,10*ROW('Sanitation Data'!D49))="","",OFFSET('Sanitation Data'!$D$28,0,10*ROW('Sanitation Data'!D49)))</f>
        <v/>
      </c>
      <c r="CL55" s="277" t="str">
        <f ca="true">+IF(OFFSET('Sanitation Data'!$D$29,0,10*ROW('Sanitation Data'!D49))="","",OFFSET('Sanitation Data'!$D$29,0,10*ROW('Sanitation Data'!D49)))</f>
        <v/>
      </c>
      <c r="CM55" s="277" t="str">
        <f ca="true">+IF(OFFSET('Sanitation Data'!$D$30,0,10*ROW('Sanitation Data'!D49))="","",OFFSET('Sanitation Data'!$D$30,0,10*ROW('Sanitation Data'!D49)))</f>
        <v/>
      </c>
      <c r="CN55" s="277" t="str">
        <f ca="true">+IF(OFFSET('Sanitation Data'!$D$31,0,10*ROW('Sanitation Data'!D49))="","",OFFSET('Sanitation Data'!$D$31,0,10*ROW('Sanitation Data'!D49)))</f>
        <v/>
      </c>
      <c r="CO55" s="277" t="str">
        <f ca="true">+IF(OFFSET('Sanitation Data'!$D$32,0,10*ROW('Sanitation Data'!D49))="","",OFFSET('Sanitation Data'!$D$32,0,10*ROW('Sanitation Data'!D49)))</f>
        <v/>
      </c>
      <c r="CP55" s="277" t="str">
        <f ca="true">+IF(OFFSET('Sanitation Data'!$E$28,0,10*ROW('Sanitation Data'!E49))="","",OFFSET('Sanitation Data'!$E$28,0,10*ROW('Sanitation Data'!E49)))</f>
        <v/>
      </c>
      <c r="CQ55" s="277" t="str">
        <f ca="true">+IF(OFFSET('Sanitation Data'!$E$29,0,10*ROW('Sanitation Data'!E49))="","",OFFSET('Sanitation Data'!$E$29,0,10*ROW('Sanitation Data'!E49)))</f>
        <v/>
      </c>
      <c r="CR55" s="277" t="str">
        <f ca="true">+IF(OFFSET('Sanitation Data'!$E$30,0,10*ROW('Sanitation Data'!E49))="","",OFFSET('Sanitation Data'!$E$30,0,10*ROW('Sanitation Data'!E49)))</f>
        <v/>
      </c>
      <c r="CS55" s="277" t="str">
        <f ca="true">+IF(OFFSET('Sanitation Data'!$E$31,0,10*ROW('Sanitation Data'!E49))="","",OFFSET('Sanitation Data'!$E$31,0,10*ROW('Sanitation Data'!E49)))</f>
        <v/>
      </c>
      <c r="CT55" s="277" t="str">
        <f ca="true">+IF(OFFSET('Sanitation Data'!$E$32,0,10*ROW('Sanitation Data'!E49))="","",OFFSET('Sanitation Data'!$E$32,0,10*ROW('Sanitation Data'!E49)))</f>
        <v/>
      </c>
      <c r="CU55" s="277" t="str">
        <f ca="true">+IF(OFFSET('Sanitation Data'!$F$28,0,10*ROW('Sanitation Data'!F49))="","",OFFSET('Sanitation Data'!$F$28,0,10*ROW('Sanitation Data'!F49)))</f>
        <v/>
      </c>
      <c r="CV55" s="277" t="str">
        <f ca="true">+IF(OFFSET('Sanitation Data'!$F$29,0,10*ROW('Sanitation Data'!F49))="","",OFFSET('Sanitation Data'!$F$29,0,10*ROW('Sanitation Data'!F49)))</f>
        <v/>
      </c>
      <c r="CW55" s="277" t="str">
        <f ca="true">+IF(OFFSET('Sanitation Data'!$F$30,0,10*ROW('Sanitation Data'!F49))="","",OFFSET('Sanitation Data'!$F$30,0,10*ROW('Sanitation Data'!F49)))</f>
        <v/>
      </c>
      <c r="CX55" s="277" t="str">
        <f ca="true">+IF(OFFSET('Sanitation Data'!$F$31,0,10*ROW('Sanitation Data'!F49))="","",OFFSET('Sanitation Data'!$F$31,0,10*ROW('Sanitation Data'!F49)))</f>
        <v/>
      </c>
      <c r="CY55" s="277" t="str">
        <f ca="true">+IF(OFFSET('Sanitation Data'!$F$32,0,10*ROW('Sanitation Data'!F49))="","",OFFSET('Sanitation Data'!$F$32,0,10*ROW('Sanitation Data'!F49)))</f>
        <v/>
      </c>
      <c r="CZ55" s="277" t="str">
        <f ca="true">+IF(OFFSET('Sanitation Data'!$G$28,0,10*ROW('Sanitation Data'!G49))="","",OFFSET('Sanitation Data'!$G$28,0,10*ROW('Sanitation Data'!G49)))</f>
        <v/>
      </c>
      <c r="DA55" s="277" t="str">
        <f ca="true">+IF(OFFSET('Sanitation Data'!$G$29,0,10*ROW('Sanitation Data'!G49))="","",OFFSET('Sanitation Data'!$G$29,0,10*ROW('Sanitation Data'!G49)))</f>
        <v/>
      </c>
      <c r="DB55" s="277" t="str">
        <f ca="true">+IF(OFFSET('Sanitation Data'!$G$30,0,10*ROW('Sanitation Data'!G49))="","",OFFSET('Sanitation Data'!$G$30,0,10*ROW('Sanitation Data'!G49)))</f>
        <v/>
      </c>
      <c r="DC55" s="277" t="str">
        <f ca="true">+IF(OFFSET('Sanitation Data'!$G$31,0,10*ROW('Sanitation Data'!G49))="","",OFFSET('Sanitation Data'!$G$31,0,10*ROW('Sanitation Data'!G49)))</f>
        <v/>
      </c>
      <c r="DD55" s="277" t="str">
        <f ca="true">+IF(OFFSET('Sanitation Data'!$G$32,0,10*ROW('Sanitation Data'!G49))="","",OFFSET('Sanitation Data'!$G$32,0,10*ROW('Sanitation Data'!G49)))</f>
        <v/>
      </c>
      <c r="DE55" s="277" t="str">
        <f ca="true">+IF(OFFSET('Sanitation Data'!$H$28,0,10*ROW('Sanitation Data'!H49))="","",OFFSET('Sanitation Data'!$H$28,0,10*ROW('Sanitation Data'!H49)))</f>
        <v/>
      </c>
      <c r="DF55" s="277" t="str">
        <f ca="true">+IF(OFFSET('Sanitation Data'!$H$29,0,10*ROW('Sanitation Data'!H49))="","",OFFSET('Sanitation Data'!$H$29,0,10*ROW('Sanitation Data'!H49)))</f>
        <v/>
      </c>
      <c r="DG55" s="277" t="str">
        <f ca="true">+IF(OFFSET('Sanitation Data'!$H$30,0,10*ROW('Sanitation Data'!H49))="","",OFFSET('Sanitation Data'!$H$30,0,10*ROW('Sanitation Data'!H49)))</f>
        <v/>
      </c>
      <c r="DH55" s="277" t="str">
        <f ca="true">+IF(OFFSET('Sanitation Data'!$H$31,0,10*ROW('Sanitation Data'!H49))="","",OFFSET('Sanitation Data'!$H$31,0,10*ROW('Sanitation Data'!H49)))</f>
        <v/>
      </c>
      <c r="DI55" s="277" t="str">
        <f ca="true">+IF(OFFSET('Sanitation Data'!$H$32,0,10*ROW('Sanitation Data'!H49))="","",OFFSET('Sanitation Data'!$H$32,0,10*ROW('Sanitation Data'!H49)))</f>
        <v/>
      </c>
      <c r="DJ55" s="277" t="str">
        <f ca="true">+IF(OFFSET('Sanitation Data'!$I$28,0,10*ROW('Sanitation Data'!I49))="","",OFFSET('Sanitation Data'!$I$28,0,10*ROW('Sanitation Data'!I49)))</f>
        <v/>
      </c>
      <c r="DK55" s="277" t="str">
        <f ca="true">+IF(OFFSET('Sanitation Data'!$I$29,0,10*ROW('Sanitation Data'!I49))="","",OFFSET('Sanitation Data'!$I$29,0,10*ROW('Sanitation Data'!I49)))</f>
        <v/>
      </c>
      <c r="DL55" s="277" t="str">
        <f ca="true">+IF(OFFSET('Sanitation Data'!$I$30,0,10*ROW('Sanitation Data'!I49))="","",OFFSET('Sanitation Data'!$I$30,0,10*ROW('Sanitation Data'!I49)))</f>
        <v/>
      </c>
      <c r="DM55" s="277" t="str">
        <f ca="true">+IF(OFFSET('Sanitation Data'!$I$31,0,10*ROW('Sanitation Data'!I49))="","",OFFSET('Sanitation Data'!$I$31,0,10*ROW('Sanitation Data'!I49)))</f>
        <v/>
      </c>
      <c r="DN55" s="277" t="str">
        <f ca="true">+IF(OFFSET('Sanitation Data'!$I$32,0,10*ROW('Sanitation Data'!I49))="","",OFFSET('Sanitation Data'!$I$32,0,10*ROW('Sanitation Data'!I49)))</f>
        <v/>
      </c>
      <c r="DO55" s="277" t="str">
        <f ca="true">+IF(OFFSET('Hygiene Data'!$D$11,0,10*ROW('Hygiene Data'!D49))="","",OFFSET('Hygiene Data'!$D$11,0,10*ROW('Hygiene Data'!D49)))</f>
        <v/>
      </c>
      <c r="DP55" s="277" t="str">
        <f ca="true">+IF(OFFSET('Hygiene Data'!$D$12,0,10*ROW('Hygiene Data'!D49))="","",OFFSET('Hygiene Data'!$D$12,0,10*ROW('Hygiene Data'!D49)))</f>
        <v/>
      </c>
      <c r="DQ55" s="277" t="str">
        <f ca="true">+IF(OFFSET('Hygiene Data'!$D$13,0,10*ROW('Hygiene Data'!D49))="","",OFFSET('Hygiene Data'!$D$13,0,10*ROW('Hygiene Data'!D49)))</f>
        <v/>
      </c>
      <c r="DR55" s="277" t="str">
        <f ca="true">+IF(OFFSET('Hygiene Data'!$E$11,0,10*ROW('Hygiene Data'!E49))="","",OFFSET('Hygiene Data'!$E$11,0,10*ROW('Hygiene Data'!E49)))</f>
        <v/>
      </c>
      <c r="DS55" s="277" t="str">
        <f ca="true">+IF(OFFSET('Hygiene Data'!$E$12,0,10*ROW('Hygiene Data'!E49))="","",OFFSET('Hygiene Data'!$E$12,0,10*ROW('Hygiene Data'!E49)))</f>
        <v/>
      </c>
      <c r="DT55" s="277" t="str">
        <f ca="true">+IF(OFFSET('Hygiene Data'!$E$13,0,10*ROW('Hygiene Data'!E49))="","",OFFSET('Hygiene Data'!$E$13,0,10*ROW('Hygiene Data'!E49)))</f>
        <v/>
      </c>
      <c r="DU55" s="277" t="str">
        <f ca="true">+IF(OFFSET('Hygiene Data'!$F$11,0,10*ROW('Hygiene Data'!F49))="","",OFFSET('Hygiene Data'!$F$11,0,10*ROW('Hygiene Data'!F49)))</f>
        <v/>
      </c>
      <c r="DV55" s="277" t="str">
        <f ca="true">+IF(OFFSET('Hygiene Data'!$F$12,0,10*ROW('Hygiene Data'!F49))="","",OFFSET('Hygiene Data'!$F$12,0,10*ROW('Hygiene Data'!F49)))</f>
        <v/>
      </c>
      <c r="DW55" s="277" t="str">
        <f ca="true">+IF(OFFSET('Hygiene Data'!$F$13,0,10*ROW('Hygiene Data'!F49))="","",OFFSET('Hygiene Data'!$F$13,0,10*ROW('Hygiene Data'!F49)))</f>
        <v/>
      </c>
      <c r="DX55" s="277" t="str">
        <f ca="true">+IF(OFFSET('Hygiene Data'!$G$11,0,10*ROW('Hygiene Data'!G49))="","",OFFSET('Hygiene Data'!$G$11,0,10*ROW('Hygiene Data'!G49)))</f>
        <v/>
      </c>
      <c r="DY55" s="277" t="str">
        <f ca="true">+IF(OFFSET('Hygiene Data'!$G$12,0,10*ROW('Hygiene Data'!G49))="","",OFFSET('Hygiene Data'!$G$12,0,10*ROW('Hygiene Data'!G49)))</f>
        <v/>
      </c>
      <c r="DZ55" s="277" t="str">
        <f ca="true">+IF(OFFSET('Hygiene Data'!$G$13,0,10*ROW('Hygiene Data'!G49))="","",OFFSET('Hygiene Data'!$G$13,0,10*ROW('Hygiene Data'!G49)))</f>
        <v/>
      </c>
      <c r="EA55" s="277" t="str">
        <f ca="true">+IF(OFFSET('Hygiene Data'!$H$11,0,10*ROW('Hygiene Data'!H49))="","",OFFSET('Hygiene Data'!$H$11,0,10*ROW('Hygiene Data'!H49)))</f>
        <v/>
      </c>
      <c r="EB55" s="277" t="str">
        <f ca="true">+IF(OFFSET('Hygiene Data'!$H$12,0,10*ROW('Hygiene Data'!H49))="","",OFFSET('Hygiene Data'!$H$12,0,10*ROW('Hygiene Data'!H49)))</f>
        <v/>
      </c>
      <c r="EC55" s="277" t="str">
        <f ca="true">+IF(OFFSET('Hygiene Data'!$H$13,0,10*ROW('Hygiene Data'!H49))="","",OFFSET('Hygiene Data'!$H$13,0,10*ROW('Hygiene Data'!H49)))</f>
        <v/>
      </c>
      <c r="ED55" s="277" t="str">
        <f ca="true">+IF(OFFSET('Hygiene Data'!$I$11,0,10*ROW('Hygiene Data'!I49))="","",OFFSET('Hygiene Data'!$I$11,0,10*ROW('Hygiene Data'!I49)))</f>
        <v/>
      </c>
      <c r="EE55" s="277" t="str">
        <f ca="true">+IF(OFFSET('Hygiene Data'!$I$12,0,10*ROW('Hygiene Data'!I49))="","",OFFSET('Hygiene Data'!$I$12,0,10*ROW('Hygiene Data'!I49)))</f>
        <v/>
      </c>
      <c r="EF55" s="277"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2"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7"/>
      <c r="BS56" s="277" t="str">
        <f ca="true">+IF(OFFSET('Water Data'!$D$27,0,10*ROW('Water Data'!D50))="","",OFFSET('Water Data'!$D$27,0,10*ROW('Water Data'!D50)))</f>
        <v/>
      </c>
      <c r="BT56" s="277" t="str">
        <f ca="true">+IF(OFFSET('Water Data'!$D$28,0,10*ROW('Water Data'!D50))="","",OFFSET('Water Data'!$D$28,0,10*ROW('Water Data'!D50)))</f>
        <v/>
      </c>
      <c r="BU56" s="277" t="str">
        <f ca="true">+IF(OFFSET('Water Data'!$D$29,0,10*ROW('Water Data'!D50))="","",OFFSET('Water Data'!$D$29,0,10*ROW('Water Data'!D50)))</f>
        <v/>
      </c>
      <c r="BV56" s="277" t="str">
        <f ca="true">+IF(OFFSET('Water Data'!$E$27,0,10*ROW('Water Data'!E50))="","",OFFSET('Water Data'!$E$27,0,10*ROW('Water Data'!E50)))</f>
        <v/>
      </c>
      <c r="BW56" s="277" t="str">
        <f ca="true">+IF(OFFSET('Water Data'!$E$28,0,10*ROW('Water Data'!E50))="","",OFFSET('Water Data'!$E$28,0,10*ROW('Water Data'!E50)))</f>
        <v/>
      </c>
      <c r="BX56" s="277" t="str">
        <f ca="true">+IF(OFFSET('Water Data'!$E$29,0,10*ROW('Water Data'!E50))="","",OFFSET('Water Data'!$E$29,0,10*ROW('Water Data'!E50)))</f>
        <v/>
      </c>
      <c r="BY56" s="277" t="str">
        <f ca="true">+IF(OFFSET('Water Data'!$F$27,0,10*ROW('Water Data'!F50))="","",OFFSET('Water Data'!$F$27,0,10*ROW('Water Data'!F50)))</f>
        <v/>
      </c>
      <c r="BZ56" s="277" t="str">
        <f ca="true">+IF(OFFSET('Water Data'!$F$28,0,10*ROW('Water Data'!F50))="","",OFFSET('Water Data'!$F$28,0,10*ROW('Water Data'!F50)))</f>
        <v/>
      </c>
      <c r="CA56" s="277" t="str">
        <f ca="true">+IF(OFFSET('Water Data'!$F$29,0,10*ROW('Water Data'!F50))="","",OFFSET('Water Data'!$F$29,0,10*ROW('Water Data'!F50)))</f>
        <v/>
      </c>
      <c r="CB56" s="277" t="str">
        <f ca="true">+IF(OFFSET('Water Data'!$G$27,0,10*ROW('Water Data'!G50))="","",OFFSET('Water Data'!$G$27,0,10*ROW('Water Data'!G50)))</f>
        <v/>
      </c>
      <c r="CC56" s="277" t="str">
        <f ca="true">+IF(OFFSET('Water Data'!$G$28,0,10*ROW('Water Data'!G50))="","",OFFSET('Water Data'!$G$28,0,10*ROW('Water Data'!G50)))</f>
        <v/>
      </c>
      <c r="CD56" s="277" t="str">
        <f ca="true">+IF(OFFSET('Water Data'!$G$29,0,10*ROW('Water Data'!G50))="","",OFFSET('Water Data'!$G$29,0,10*ROW('Water Data'!G50)))</f>
        <v/>
      </c>
      <c r="CE56" s="277" t="str">
        <f ca="true">+IF(OFFSET('Water Data'!$H$27,0,10*ROW('Water Data'!H50))="","",OFFSET('Water Data'!$H$27,0,10*ROW('Water Data'!H50)))</f>
        <v/>
      </c>
      <c r="CF56" s="277" t="str">
        <f ca="true">+IF(OFFSET('Water Data'!$H$28,0,10*ROW('Water Data'!H50))="","",OFFSET('Water Data'!$H$28,0,10*ROW('Water Data'!H50)))</f>
        <v/>
      </c>
      <c r="CG56" s="277" t="str">
        <f ca="true">+IF(OFFSET('Water Data'!$H$29,0,10*ROW('Water Data'!H50))="","",OFFSET('Water Data'!$H$29,0,10*ROW('Water Data'!H50)))</f>
        <v/>
      </c>
      <c r="CH56" s="277" t="str">
        <f ca="true">+IF(OFFSET('Water Data'!$I$27,0,10*ROW('Water Data'!I50))="","",OFFSET('Water Data'!$I$27,0,10*ROW('Water Data'!I50)))</f>
        <v/>
      </c>
      <c r="CI56" s="277" t="str">
        <f ca="true">+IF(OFFSET('Water Data'!$I$28,0,10*ROW('Water Data'!I50))="","",OFFSET('Water Data'!$I$28,0,10*ROW('Water Data'!I50)))</f>
        <v/>
      </c>
      <c r="CJ56" s="277" t="str">
        <f ca="true">+IF(OFFSET('Water Data'!$I$29,0,10*ROW('Water Data'!I50))="","",OFFSET('Water Data'!$I$29,0,10*ROW('Water Data'!I50)))</f>
        <v/>
      </c>
      <c r="CK56" s="277" t="str">
        <f ca="true">+IF(OFFSET('Sanitation Data'!$D$28,0,10*ROW('Sanitation Data'!D50))="","",OFFSET('Sanitation Data'!$D$28,0,10*ROW('Sanitation Data'!D50)))</f>
        <v/>
      </c>
      <c r="CL56" s="277" t="str">
        <f ca="true">+IF(OFFSET('Sanitation Data'!$D$29,0,10*ROW('Sanitation Data'!D50))="","",OFFSET('Sanitation Data'!$D$29,0,10*ROW('Sanitation Data'!D50)))</f>
        <v/>
      </c>
      <c r="CM56" s="277" t="str">
        <f ca="true">+IF(OFFSET('Sanitation Data'!$D$30,0,10*ROW('Sanitation Data'!D50))="","",OFFSET('Sanitation Data'!$D$30,0,10*ROW('Sanitation Data'!D50)))</f>
        <v/>
      </c>
      <c r="CN56" s="277" t="str">
        <f ca="true">+IF(OFFSET('Sanitation Data'!$D$31,0,10*ROW('Sanitation Data'!D50))="","",OFFSET('Sanitation Data'!$D$31,0,10*ROW('Sanitation Data'!D50)))</f>
        <v/>
      </c>
      <c r="CO56" s="277" t="str">
        <f ca="true">+IF(OFFSET('Sanitation Data'!$D$32,0,10*ROW('Sanitation Data'!D50))="","",OFFSET('Sanitation Data'!$D$32,0,10*ROW('Sanitation Data'!D50)))</f>
        <v/>
      </c>
      <c r="CP56" s="277" t="str">
        <f ca="true">+IF(OFFSET('Sanitation Data'!$E$28,0,10*ROW('Sanitation Data'!E50))="","",OFFSET('Sanitation Data'!$E$28,0,10*ROW('Sanitation Data'!E50)))</f>
        <v/>
      </c>
      <c r="CQ56" s="277" t="str">
        <f ca="true">+IF(OFFSET('Sanitation Data'!$E$29,0,10*ROW('Sanitation Data'!E50))="","",OFFSET('Sanitation Data'!$E$29,0,10*ROW('Sanitation Data'!E50)))</f>
        <v/>
      </c>
      <c r="CR56" s="277" t="str">
        <f ca="true">+IF(OFFSET('Sanitation Data'!$E$30,0,10*ROW('Sanitation Data'!E50))="","",OFFSET('Sanitation Data'!$E$30,0,10*ROW('Sanitation Data'!E50)))</f>
        <v/>
      </c>
      <c r="CS56" s="277" t="str">
        <f ca="true">+IF(OFFSET('Sanitation Data'!$E$31,0,10*ROW('Sanitation Data'!E50))="","",OFFSET('Sanitation Data'!$E$31,0,10*ROW('Sanitation Data'!E50)))</f>
        <v/>
      </c>
      <c r="CT56" s="277" t="str">
        <f ca="true">+IF(OFFSET('Sanitation Data'!$E$32,0,10*ROW('Sanitation Data'!E50))="","",OFFSET('Sanitation Data'!$E$32,0,10*ROW('Sanitation Data'!E50)))</f>
        <v/>
      </c>
      <c r="CU56" s="277" t="str">
        <f ca="true">+IF(OFFSET('Sanitation Data'!$F$28,0,10*ROW('Sanitation Data'!F50))="","",OFFSET('Sanitation Data'!$F$28,0,10*ROW('Sanitation Data'!F50)))</f>
        <v/>
      </c>
      <c r="CV56" s="277" t="str">
        <f ca="true">+IF(OFFSET('Sanitation Data'!$F$29,0,10*ROW('Sanitation Data'!F50))="","",OFFSET('Sanitation Data'!$F$29,0,10*ROW('Sanitation Data'!F50)))</f>
        <v/>
      </c>
      <c r="CW56" s="277" t="str">
        <f ca="true">+IF(OFFSET('Sanitation Data'!$F$30,0,10*ROW('Sanitation Data'!F50))="","",OFFSET('Sanitation Data'!$F$30,0,10*ROW('Sanitation Data'!F50)))</f>
        <v/>
      </c>
      <c r="CX56" s="277" t="str">
        <f ca="true">+IF(OFFSET('Sanitation Data'!$F$31,0,10*ROW('Sanitation Data'!F50))="","",OFFSET('Sanitation Data'!$F$31,0,10*ROW('Sanitation Data'!F50)))</f>
        <v/>
      </c>
      <c r="CY56" s="277" t="str">
        <f ca="true">+IF(OFFSET('Sanitation Data'!$F$32,0,10*ROW('Sanitation Data'!F50))="","",OFFSET('Sanitation Data'!$F$32,0,10*ROW('Sanitation Data'!F50)))</f>
        <v/>
      </c>
      <c r="CZ56" s="277" t="str">
        <f ca="true">+IF(OFFSET('Sanitation Data'!$G$28,0,10*ROW('Sanitation Data'!G50))="","",OFFSET('Sanitation Data'!$G$28,0,10*ROW('Sanitation Data'!G50)))</f>
        <v/>
      </c>
      <c r="DA56" s="277" t="str">
        <f ca="true">+IF(OFFSET('Sanitation Data'!$G$29,0,10*ROW('Sanitation Data'!G50))="","",OFFSET('Sanitation Data'!$G$29,0,10*ROW('Sanitation Data'!G50)))</f>
        <v/>
      </c>
      <c r="DB56" s="277" t="str">
        <f ca="true">+IF(OFFSET('Sanitation Data'!$G$30,0,10*ROW('Sanitation Data'!G50))="","",OFFSET('Sanitation Data'!$G$30,0,10*ROW('Sanitation Data'!G50)))</f>
        <v/>
      </c>
      <c r="DC56" s="277" t="str">
        <f ca="true">+IF(OFFSET('Sanitation Data'!$G$31,0,10*ROW('Sanitation Data'!G50))="","",OFFSET('Sanitation Data'!$G$31,0,10*ROW('Sanitation Data'!G50)))</f>
        <v/>
      </c>
      <c r="DD56" s="277" t="str">
        <f ca="true">+IF(OFFSET('Sanitation Data'!$G$32,0,10*ROW('Sanitation Data'!G50))="","",OFFSET('Sanitation Data'!$G$32,0,10*ROW('Sanitation Data'!G50)))</f>
        <v/>
      </c>
      <c r="DE56" s="277" t="str">
        <f ca="true">+IF(OFFSET('Sanitation Data'!$H$28,0,10*ROW('Sanitation Data'!H50))="","",OFFSET('Sanitation Data'!$H$28,0,10*ROW('Sanitation Data'!H50)))</f>
        <v/>
      </c>
      <c r="DF56" s="277" t="str">
        <f ca="true">+IF(OFFSET('Sanitation Data'!$H$29,0,10*ROW('Sanitation Data'!H50))="","",OFFSET('Sanitation Data'!$H$29,0,10*ROW('Sanitation Data'!H50)))</f>
        <v/>
      </c>
      <c r="DG56" s="277" t="str">
        <f ca="true">+IF(OFFSET('Sanitation Data'!$H$30,0,10*ROW('Sanitation Data'!H50))="","",OFFSET('Sanitation Data'!$H$30,0,10*ROW('Sanitation Data'!H50)))</f>
        <v/>
      </c>
      <c r="DH56" s="277" t="str">
        <f ca="true">+IF(OFFSET('Sanitation Data'!$H$31,0,10*ROW('Sanitation Data'!H50))="","",OFFSET('Sanitation Data'!$H$31,0,10*ROW('Sanitation Data'!H50)))</f>
        <v/>
      </c>
      <c r="DI56" s="277" t="str">
        <f ca="true">+IF(OFFSET('Sanitation Data'!$H$32,0,10*ROW('Sanitation Data'!H50))="","",OFFSET('Sanitation Data'!$H$32,0,10*ROW('Sanitation Data'!H50)))</f>
        <v/>
      </c>
      <c r="DJ56" s="277" t="str">
        <f ca="true">+IF(OFFSET('Sanitation Data'!$I$28,0,10*ROW('Sanitation Data'!I50))="","",OFFSET('Sanitation Data'!$I$28,0,10*ROW('Sanitation Data'!I50)))</f>
        <v/>
      </c>
      <c r="DK56" s="277" t="str">
        <f ca="true">+IF(OFFSET('Sanitation Data'!$I$29,0,10*ROW('Sanitation Data'!I50))="","",OFFSET('Sanitation Data'!$I$29,0,10*ROW('Sanitation Data'!I50)))</f>
        <v/>
      </c>
      <c r="DL56" s="277" t="str">
        <f ca="true">+IF(OFFSET('Sanitation Data'!$I$30,0,10*ROW('Sanitation Data'!I50))="","",OFFSET('Sanitation Data'!$I$30,0,10*ROW('Sanitation Data'!I50)))</f>
        <v/>
      </c>
      <c r="DM56" s="277" t="str">
        <f ca="true">+IF(OFFSET('Sanitation Data'!$I$31,0,10*ROW('Sanitation Data'!I50))="","",OFFSET('Sanitation Data'!$I$31,0,10*ROW('Sanitation Data'!I50)))</f>
        <v/>
      </c>
      <c r="DN56" s="277" t="str">
        <f ca="true">+IF(OFFSET('Sanitation Data'!$I$32,0,10*ROW('Sanitation Data'!I50))="","",OFFSET('Sanitation Data'!$I$32,0,10*ROW('Sanitation Data'!I50)))</f>
        <v/>
      </c>
      <c r="DO56" s="277" t="str">
        <f ca="true">+IF(OFFSET('Hygiene Data'!$D$11,0,10*ROW('Hygiene Data'!D50))="","",OFFSET('Hygiene Data'!$D$11,0,10*ROW('Hygiene Data'!D50)))</f>
        <v/>
      </c>
      <c r="DP56" s="277" t="str">
        <f ca="true">+IF(OFFSET('Hygiene Data'!$D$12,0,10*ROW('Hygiene Data'!D50))="","",OFFSET('Hygiene Data'!$D$12,0,10*ROW('Hygiene Data'!D50)))</f>
        <v/>
      </c>
      <c r="DQ56" s="277" t="str">
        <f ca="true">+IF(OFFSET('Hygiene Data'!$D$13,0,10*ROW('Hygiene Data'!D50))="","",OFFSET('Hygiene Data'!$D$13,0,10*ROW('Hygiene Data'!D50)))</f>
        <v/>
      </c>
      <c r="DR56" s="277" t="str">
        <f ca="true">+IF(OFFSET('Hygiene Data'!$E$11,0,10*ROW('Hygiene Data'!E50))="","",OFFSET('Hygiene Data'!$E$11,0,10*ROW('Hygiene Data'!E50)))</f>
        <v/>
      </c>
      <c r="DS56" s="277" t="str">
        <f ca="true">+IF(OFFSET('Hygiene Data'!$E$12,0,10*ROW('Hygiene Data'!E50))="","",OFFSET('Hygiene Data'!$E$12,0,10*ROW('Hygiene Data'!E50)))</f>
        <v/>
      </c>
      <c r="DT56" s="277" t="str">
        <f ca="true">+IF(OFFSET('Hygiene Data'!$E$13,0,10*ROW('Hygiene Data'!E50))="","",OFFSET('Hygiene Data'!$E$13,0,10*ROW('Hygiene Data'!E50)))</f>
        <v/>
      </c>
      <c r="DU56" s="277" t="str">
        <f ca="true">+IF(OFFSET('Hygiene Data'!$F$11,0,10*ROW('Hygiene Data'!F50))="","",OFFSET('Hygiene Data'!$F$11,0,10*ROW('Hygiene Data'!F50)))</f>
        <v/>
      </c>
      <c r="DV56" s="277" t="str">
        <f ca="true">+IF(OFFSET('Hygiene Data'!$F$12,0,10*ROW('Hygiene Data'!F50))="","",OFFSET('Hygiene Data'!$F$12,0,10*ROW('Hygiene Data'!F50)))</f>
        <v/>
      </c>
      <c r="DW56" s="277" t="str">
        <f ca="true">+IF(OFFSET('Hygiene Data'!$F$13,0,10*ROW('Hygiene Data'!F50))="","",OFFSET('Hygiene Data'!$F$13,0,10*ROW('Hygiene Data'!F50)))</f>
        <v/>
      </c>
      <c r="DX56" s="277" t="str">
        <f ca="true">+IF(OFFSET('Hygiene Data'!$G$11,0,10*ROW('Hygiene Data'!G50))="","",OFFSET('Hygiene Data'!$G$11,0,10*ROW('Hygiene Data'!G50)))</f>
        <v/>
      </c>
      <c r="DY56" s="277" t="str">
        <f ca="true">+IF(OFFSET('Hygiene Data'!$G$12,0,10*ROW('Hygiene Data'!G50))="","",OFFSET('Hygiene Data'!$G$12,0,10*ROW('Hygiene Data'!G50)))</f>
        <v/>
      </c>
      <c r="DZ56" s="277" t="str">
        <f ca="true">+IF(OFFSET('Hygiene Data'!$G$13,0,10*ROW('Hygiene Data'!G50))="","",OFFSET('Hygiene Data'!$G$13,0,10*ROW('Hygiene Data'!G50)))</f>
        <v/>
      </c>
      <c r="EA56" s="277" t="str">
        <f ca="true">+IF(OFFSET('Hygiene Data'!$H$11,0,10*ROW('Hygiene Data'!H50))="","",OFFSET('Hygiene Data'!$H$11,0,10*ROW('Hygiene Data'!H50)))</f>
        <v/>
      </c>
      <c r="EB56" s="277" t="str">
        <f ca="true">+IF(OFFSET('Hygiene Data'!$H$12,0,10*ROW('Hygiene Data'!H50))="","",OFFSET('Hygiene Data'!$H$12,0,10*ROW('Hygiene Data'!H50)))</f>
        <v/>
      </c>
      <c r="EC56" s="277" t="str">
        <f ca="true">+IF(OFFSET('Hygiene Data'!$H$13,0,10*ROW('Hygiene Data'!H50))="","",OFFSET('Hygiene Data'!$H$13,0,10*ROW('Hygiene Data'!H50)))</f>
        <v/>
      </c>
      <c r="ED56" s="277" t="str">
        <f ca="true">+IF(OFFSET('Hygiene Data'!$I$11,0,10*ROW('Hygiene Data'!I50))="","",OFFSET('Hygiene Data'!$I$11,0,10*ROW('Hygiene Data'!I50)))</f>
        <v/>
      </c>
      <c r="EE56" s="277" t="str">
        <f ca="true">+IF(OFFSET('Hygiene Data'!$I$12,0,10*ROW('Hygiene Data'!I50))="","",OFFSET('Hygiene Data'!$I$12,0,10*ROW('Hygiene Data'!I50)))</f>
        <v/>
      </c>
      <c r="EF56" s="277"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2"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7"/>
      <c r="BS57" s="277" t="str">
        <f ca="true">+IF(OFFSET('Water Data'!$D$27,0,10*ROW('Water Data'!D51))="","",OFFSET('Water Data'!$D$27,0,10*ROW('Water Data'!D51)))</f>
        <v/>
      </c>
      <c r="BT57" s="277" t="str">
        <f ca="true">+IF(OFFSET('Water Data'!$D$28,0,10*ROW('Water Data'!D51))="","",OFFSET('Water Data'!$D$28,0,10*ROW('Water Data'!D51)))</f>
        <v/>
      </c>
      <c r="BU57" s="277" t="str">
        <f ca="true">+IF(OFFSET('Water Data'!$D$29,0,10*ROW('Water Data'!D51))="","",OFFSET('Water Data'!$D$29,0,10*ROW('Water Data'!D51)))</f>
        <v/>
      </c>
      <c r="BV57" s="277" t="str">
        <f ca="true">+IF(OFFSET('Water Data'!$E$27,0,10*ROW('Water Data'!E51))="","",OFFSET('Water Data'!$E$27,0,10*ROW('Water Data'!E51)))</f>
        <v/>
      </c>
      <c r="BW57" s="277" t="str">
        <f ca="true">+IF(OFFSET('Water Data'!$E$28,0,10*ROW('Water Data'!E51))="","",OFFSET('Water Data'!$E$28,0,10*ROW('Water Data'!E51)))</f>
        <v/>
      </c>
      <c r="BX57" s="277" t="str">
        <f ca="true">+IF(OFFSET('Water Data'!$E$29,0,10*ROW('Water Data'!E51))="","",OFFSET('Water Data'!$E$29,0,10*ROW('Water Data'!E51)))</f>
        <v/>
      </c>
      <c r="BY57" s="277" t="str">
        <f ca="true">+IF(OFFSET('Water Data'!$F$27,0,10*ROW('Water Data'!F51))="","",OFFSET('Water Data'!$F$27,0,10*ROW('Water Data'!F51)))</f>
        <v/>
      </c>
      <c r="BZ57" s="277" t="str">
        <f ca="true">+IF(OFFSET('Water Data'!$F$28,0,10*ROW('Water Data'!F51))="","",OFFSET('Water Data'!$F$28,0,10*ROW('Water Data'!F51)))</f>
        <v/>
      </c>
      <c r="CA57" s="277" t="str">
        <f ca="true">+IF(OFFSET('Water Data'!$F$29,0,10*ROW('Water Data'!F51))="","",OFFSET('Water Data'!$F$29,0,10*ROW('Water Data'!F51)))</f>
        <v/>
      </c>
      <c r="CB57" s="277" t="str">
        <f ca="true">+IF(OFFSET('Water Data'!$G$27,0,10*ROW('Water Data'!G51))="","",OFFSET('Water Data'!$G$27,0,10*ROW('Water Data'!G51)))</f>
        <v/>
      </c>
      <c r="CC57" s="277" t="str">
        <f ca="true">+IF(OFFSET('Water Data'!$G$28,0,10*ROW('Water Data'!G51))="","",OFFSET('Water Data'!$G$28,0,10*ROW('Water Data'!G51)))</f>
        <v/>
      </c>
      <c r="CD57" s="277" t="str">
        <f ca="true">+IF(OFFSET('Water Data'!$G$29,0,10*ROW('Water Data'!G51))="","",OFFSET('Water Data'!$G$29,0,10*ROW('Water Data'!G51)))</f>
        <v/>
      </c>
      <c r="CE57" s="277" t="str">
        <f ca="true">+IF(OFFSET('Water Data'!$H$27,0,10*ROW('Water Data'!H51))="","",OFFSET('Water Data'!$H$27,0,10*ROW('Water Data'!H51)))</f>
        <v/>
      </c>
      <c r="CF57" s="277" t="str">
        <f ca="true">+IF(OFFSET('Water Data'!$H$28,0,10*ROW('Water Data'!H51))="","",OFFSET('Water Data'!$H$28,0,10*ROW('Water Data'!H51)))</f>
        <v/>
      </c>
      <c r="CG57" s="277" t="str">
        <f ca="true">+IF(OFFSET('Water Data'!$H$29,0,10*ROW('Water Data'!H51))="","",OFFSET('Water Data'!$H$29,0,10*ROW('Water Data'!H51)))</f>
        <v/>
      </c>
      <c r="CH57" s="277" t="str">
        <f ca="true">+IF(OFFSET('Water Data'!$I$27,0,10*ROW('Water Data'!I51))="","",OFFSET('Water Data'!$I$27,0,10*ROW('Water Data'!I51)))</f>
        <v/>
      </c>
      <c r="CI57" s="277" t="str">
        <f ca="true">+IF(OFFSET('Water Data'!$I$28,0,10*ROW('Water Data'!I51))="","",OFFSET('Water Data'!$I$28,0,10*ROW('Water Data'!I51)))</f>
        <v/>
      </c>
      <c r="CJ57" s="277" t="str">
        <f ca="true">+IF(OFFSET('Water Data'!$I$29,0,10*ROW('Water Data'!I51))="","",OFFSET('Water Data'!$I$29,0,10*ROW('Water Data'!I51)))</f>
        <v/>
      </c>
      <c r="CK57" s="277" t="str">
        <f ca="true">+IF(OFFSET('Sanitation Data'!$D$28,0,10*ROW('Sanitation Data'!D51))="","",OFFSET('Sanitation Data'!$D$28,0,10*ROW('Sanitation Data'!D51)))</f>
        <v/>
      </c>
      <c r="CL57" s="277" t="str">
        <f ca="true">+IF(OFFSET('Sanitation Data'!$D$29,0,10*ROW('Sanitation Data'!D51))="","",OFFSET('Sanitation Data'!$D$29,0,10*ROW('Sanitation Data'!D51)))</f>
        <v/>
      </c>
      <c r="CM57" s="277" t="str">
        <f ca="true">+IF(OFFSET('Sanitation Data'!$D$30,0,10*ROW('Sanitation Data'!D51))="","",OFFSET('Sanitation Data'!$D$30,0,10*ROW('Sanitation Data'!D51)))</f>
        <v/>
      </c>
      <c r="CN57" s="277" t="str">
        <f ca="true">+IF(OFFSET('Sanitation Data'!$D$31,0,10*ROW('Sanitation Data'!D51))="","",OFFSET('Sanitation Data'!$D$31,0,10*ROW('Sanitation Data'!D51)))</f>
        <v/>
      </c>
      <c r="CO57" s="277" t="str">
        <f ca="true">+IF(OFFSET('Sanitation Data'!$D$32,0,10*ROW('Sanitation Data'!D51))="","",OFFSET('Sanitation Data'!$D$32,0,10*ROW('Sanitation Data'!D51)))</f>
        <v/>
      </c>
      <c r="CP57" s="277" t="str">
        <f ca="true">+IF(OFFSET('Sanitation Data'!$E$28,0,10*ROW('Sanitation Data'!E51))="","",OFFSET('Sanitation Data'!$E$28,0,10*ROW('Sanitation Data'!E51)))</f>
        <v/>
      </c>
      <c r="CQ57" s="277" t="str">
        <f ca="true">+IF(OFFSET('Sanitation Data'!$E$29,0,10*ROW('Sanitation Data'!E51))="","",OFFSET('Sanitation Data'!$E$29,0,10*ROW('Sanitation Data'!E51)))</f>
        <v/>
      </c>
      <c r="CR57" s="277" t="str">
        <f ca="true">+IF(OFFSET('Sanitation Data'!$E$30,0,10*ROW('Sanitation Data'!E51))="","",OFFSET('Sanitation Data'!$E$30,0,10*ROW('Sanitation Data'!E51)))</f>
        <v/>
      </c>
      <c r="CS57" s="277" t="str">
        <f ca="true">+IF(OFFSET('Sanitation Data'!$E$31,0,10*ROW('Sanitation Data'!E51))="","",OFFSET('Sanitation Data'!$E$31,0,10*ROW('Sanitation Data'!E51)))</f>
        <v/>
      </c>
      <c r="CT57" s="277" t="str">
        <f ca="true">+IF(OFFSET('Sanitation Data'!$E$32,0,10*ROW('Sanitation Data'!E51))="","",OFFSET('Sanitation Data'!$E$32,0,10*ROW('Sanitation Data'!E51)))</f>
        <v/>
      </c>
      <c r="CU57" s="277" t="str">
        <f ca="true">+IF(OFFSET('Sanitation Data'!$F$28,0,10*ROW('Sanitation Data'!F51))="","",OFFSET('Sanitation Data'!$F$28,0,10*ROW('Sanitation Data'!F51)))</f>
        <v/>
      </c>
      <c r="CV57" s="277" t="str">
        <f ca="true">+IF(OFFSET('Sanitation Data'!$F$29,0,10*ROW('Sanitation Data'!F51))="","",OFFSET('Sanitation Data'!$F$29,0,10*ROW('Sanitation Data'!F51)))</f>
        <v/>
      </c>
      <c r="CW57" s="277" t="str">
        <f ca="true">+IF(OFFSET('Sanitation Data'!$F$30,0,10*ROW('Sanitation Data'!F51))="","",OFFSET('Sanitation Data'!$F$30,0,10*ROW('Sanitation Data'!F51)))</f>
        <v/>
      </c>
      <c r="CX57" s="277" t="str">
        <f ca="true">+IF(OFFSET('Sanitation Data'!$F$31,0,10*ROW('Sanitation Data'!F51))="","",OFFSET('Sanitation Data'!$F$31,0,10*ROW('Sanitation Data'!F51)))</f>
        <v/>
      </c>
      <c r="CY57" s="277" t="str">
        <f ca="true">+IF(OFFSET('Sanitation Data'!$F$32,0,10*ROW('Sanitation Data'!F51))="","",OFFSET('Sanitation Data'!$F$32,0,10*ROW('Sanitation Data'!F51)))</f>
        <v/>
      </c>
      <c r="CZ57" s="277" t="str">
        <f ca="true">+IF(OFFSET('Sanitation Data'!$G$28,0,10*ROW('Sanitation Data'!G51))="","",OFFSET('Sanitation Data'!$G$28,0,10*ROW('Sanitation Data'!G51)))</f>
        <v/>
      </c>
      <c r="DA57" s="277" t="str">
        <f ca="true">+IF(OFFSET('Sanitation Data'!$G$29,0,10*ROW('Sanitation Data'!G51))="","",OFFSET('Sanitation Data'!$G$29,0,10*ROW('Sanitation Data'!G51)))</f>
        <v/>
      </c>
      <c r="DB57" s="277" t="str">
        <f ca="true">+IF(OFFSET('Sanitation Data'!$G$30,0,10*ROW('Sanitation Data'!G51))="","",OFFSET('Sanitation Data'!$G$30,0,10*ROW('Sanitation Data'!G51)))</f>
        <v/>
      </c>
      <c r="DC57" s="277" t="str">
        <f ca="true">+IF(OFFSET('Sanitation Data'!$G$31,0,10*ROW('Sanitation Data'!G51))="","",OFFSET('Sanitation Data'!$G$31,0,10*ROW('Sanitation Data'!G51)))</f>
        <v/>
      </c>
      <c r="DD57" s="277" t="str">
        <f ca="true">+IF(OFFSET('Sanitation Data'!$G$32,0,10*ROW('Sanitation Data'!G51))="","",OFFSET('Sanitation Data'!$G$32,0,10*ROW('Sanitation Data'!G51)))</f>
        <v/>
      </c>
      <c r="DE57" s="277" t="str">
        <f ca="true">+IF(OFFSET('Sanitation Data'!$H$28,0,10*ROW('Sanitation Data'!H51))="","",OFFSET('Sanitation Data'!$H$28,0,10*ROW('Sanitation Data'!H51)))</f>
        <v/>
      </c>
      <c r="DF57" s="277" t="str">
        <f ca="true">+IF(OFFSET('Sanitation Data'!$H$29,0,10*ROW('Sanitation Data'!H51))="","",OFFSET('Sanitation Data'!$H$29,0,10*ROW('Sanitation Data'!H51)))</f>
        <v/>
      </c>
      <c r="DG57" s="277" t="str">
        <f ca="true">+IF(OFFSET('Sanitation Data'!$H$30,0,10*ROW('Sanitation Data'!H51))="","",OFFSET('Sanitation Data'!$H$30,0,10*ROW('Sanitation Data'!H51)))</f>
        <v/>
      </c>
      <c r="DH57" s="277" t="str">
        <f ca="true">+IF(OFFSET('Sanitation Data'!$H$31,0,10*ROW('Sanitation Data'!H51))="","",OFFSET('Sanitation Data'!$H$31,0,10*ROW('Sanitation Data'!H51)))</f>
        <v/>
      </c>
      <c r="DI57" s="277" t="str">
        <f ca="true">+IF(OFFSET('Sanitation Data'!$H$32,0,10*ROW('Sanitation Data'!H51))="","",OFFSET('Sanitation Data'!$H$32,0,10*ROW('Sanitation Data'!H51)))</f>
        <v/>
      </c>
      <c r="DJ57" s="277" t="str">
        <f ca="true">+IF(OFFSET('Sanitation Data'!$I$28,0,10*ROW('Sanitation Data'!I51))="","",OFFSET('Sanitation Data'!$I$28,0,10*ROW('Sanitation Data'!I51)))</f>
        <v/>
      </c>
      <c r="DK57" s="277" t="str">
        <f ca="true">+IF(OFFSET('Sanitation Data'!$I$29,0,10*ROW('Sanitation Data'!I51))="","",OFFSET('Sanitation Data'!$I$29,0,10*ROW('Sanitation Data'!I51)))</f>
        <v/>
      </c>
      <c r="DL57" s="277" t="str">
        <f ca="true">+IF(OFFSET('Sanitation Data'!$I$30,0,10*ROW('Sanitation Data'!I51))="","",OFFSET('Sanitation Data'!$I$30,0,10*ROW('Sanitation Data'!I51)))</f>
        <v/>
      </c>
      <c r="DM57" s="277" t="str">
        <f ca="true">+IF(OFFSET('Sanitation Data'!$I$31,0,10*ROW('Sanitation Data'!I51))="","",OFFSET('Sanitation Data'!$I$31,0,10*ROW('Sanitation Data'!I51)))</f>
        <v/>
      </c>
      <c r="DN57" s="277" t="str">
        <f ca="true">+IF(OFFSET('Sanitation Data'!$I$32,0,10*ROW('Sanitation Data'!I51))="","",OFFSET('Sanitation Data'!$I$32,0,10*ROW('Sanitation Data'!I51)))</f>
        <v/>
      </c>
      <c r="DO57" s="277" t="str">
        <f ca="true">+IF(OFFSET('Hygiene Data'!$D$11,0,10*ROW('Hygiene Data'!D51))="","",OFFSET('Hygiene Data'!$D$11,0,10*ROW('Hygiene Data'!D51)))</f>
        <v/>
      </c>
      <c r="DP57" s="277" t="str">
        <f ca="true">+IF(OFFSET('Hygiene Data'!$D$12,0,10*ROW('Hygiene Data'!D51))="","",OFFSET('Hygiene Data'!$D$12,0,10*ROW('Hygiene Data'!D51)))</f>
        <v/>
      </c>
      <c r="DQ57" s="277" t="str">
        <f ca="true">+IF(OFFSET('Hygiene Data'!$D$13,0,10*ROW('Hygiene Data'!D51))="","",OFFSET('Hygiene Data'!$D$13,0,10*ROW('Hygiene Data'!D51)))</f>
        <v/>
      </c>
      <c r="DR57" s="277" t="str">
        <f ca="true">+IF(OFFSET('Hygiene Data'!$E$11,0,10*ROW('Hygiene Data'!E51))="","",OFFSET('Hygiene Data'!$E$11,0,10*ROW('Hygiene Data'!E51)))</f>
        <v/>
      </c>
      <c r="DS57" s="277" t="str">
        <f ca="true">+IF(OFFSET('Hygiene Data'!$E$12,0,10*ROW('Hygiene Data'!E51))="","",OFFSET('Hygiene Data'!$E$12,0,10*ROW('Hygiene Data'!E51)))</f>
        <v/>
      </c>
      <c r="DT57" s="277" t="str">
        <f ca="true">+IF(OFFSET('Hygiene Data'!$E$13,0,10*ROW('Hygiene Data'!E51))="","",OFFSET('Hygiene Data'!$E$13,0,10*ROW('Hygiene Data'!E51)))</f>
        <v/>
      </c>
      <c r="DU57" s="277" t="str">
        <f ca="true">+IF(OFFSET('Hygiene Data'!$F$11,0,10*ROW('Hygiene Data'!F51))="","",OFFSET('Hygiene Data'!$F$11,0,10*ROW('Hygiene Data'!F51)))</f>
        <v/>
      </c>
      <c r="DV57" s="277" t="str">
        <f ca="true">+IF(OFFSET('Hygiene Data'!$F$12,0,10*ROW('Hygiene Data'!F51))="","",OFFSET('Hygiene Data'!$F$12,0,10*ROW('Hygiene Data'!F51)))</f>
        <v/>
      </c>
      <c r="DW57" s="277" t="str">
        <f ca="true">+IF(OFFSET('Hygiene Data'!$F$13,0,10*ROW('Hygiene Data'!F51))="","",OFFSET('Hygiene Data'!$F$13,0,10*ROW('Hygiene Data'!F51)))</f>
        <v/>
      </c>
      <c r="DX57" s="277" t="str">
        <f ca="true">+IF(OFFSET('Hygiene Data'!$G$11,0,10*ROW('Hygiene Data'!G51))="","",OFFSET('Hygiene Data'!$G$11,0,10*ROW('Hygiene Data'!G51)))</f>
        <v/>
      </c>
      <c r="DY57" s="277" t="str">
        <f ca="true">+IF(OFFSET('Hygiene Data'!$G$12,0,10*ROW('Hygiene Data'!G51))="","",OFFSET('Hygiene Data'!$G$12,0,10*ROW('Hygiene Data'!G51)))</f>
        <v/>
      </c>
      <c r="DZ57" s="277" t="str">
        <f ca="true">+IF(OFFSET('Hygiene Data'!$G$13,0,10*ROW('Hygiene Data'!G51))="","",OFFSET('Hygiene Data'!$G$13,0,10*ROW('Hygiene Data'!G51)))</f>
        <v/>
      </c>
      <c r="EA57" s="277" t="str">
        <f ca="true">+IF(OFFSET('Hygiene Data'!$H$11,0,10*ROW('Hygiene Data'!H51))="","",OFFSET('Hygiene Data'!$H$11,0,10*ROW('Hygiene Data'!H51)))</f>
        <v/>
      </c>
      <c r="EB57" s="277" t="str">
        <f ca="true">+IF(OFFSET('Hygiene Data'!$H$12,0,10*ROW('Hygiene Data'!H51))="","",OFFSET('Hygiene Data'!$H$12,0,10*ROW('Hygiene Data'!H51)))</f>
        <v/>
      </c>
      <c r="EC57" s="277" t="str">
        <f ca="true">+IF(OFFSET('Hygiene Data'!$H$13,0,10*ROW('Hygiene Data'!H51))="","",OFFSET('Hygiene Data'!$H$13,0,10*ROW('Hygiene Data'!H51)))</f>
        <v/>
      </c>
      <c r="ED57" s="277" t="str">
        <f ca="true">+IF(OFFSET('Hygiene Data'!$I$11,0,10*ROW('Hygiene Data'!I51))="","",OFFSET('Hygiene Data'!$I$11,0,10*ROW('Hygiene Data'!I51)))</f>
        <v/>
      </c>
      <c r="EE57" s="277" t="str">
        <f ca="true">+IF(OFFSET('Hygiene Data'!$I$12,0,10*ROW('Hygiene Data'!I51))="","",OFFSET('Hygiene Data'!$I$12,0,10*ROW('Hygiene Data'!I51)))</f>
        <v/>
      </c>
      <c r="EF57" s="277"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2"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7"/>
      <c r="BS58" s="277" t="str">
        <f ca="true">+IF(OFFSET('Water Data'!$D$27,0,10*ROW('Water Data'!D52))="","",OFFSET('Water Data'!$D$27,0,10*ROW('Water Data'!D52)))</f>
        <v/>
      </c>
      <c r="BT58" s="277" t="str">
        <f ca="true">+IF(OFFSET('Water Data'!$D$28,0,10*ROW('Water Data'!D52))="","",OFFSET('Water Data'!$D$28,0,10*ROW('Water Data'!D52)))</f>
        <v/>
      </c>
      <c r="BU58" s="277" t="str">
        <f ca="true">+IF(OFFSET('Water Data'!$D$29,0,10*ROW('Water Data'!D52))="","",OFFSET('Water Data'!$D$29,0,10*ROW('Water Data'!D52)))</f>
        <v/>
      </c>
      <c r="BV58" s="277" t="str">
        <f ca="true">+IF(OFFSET('Water Data'!$E$27,0,10*ROW('Water Data'!E52))="","",OFFSET('Water Data'!$E$27,0,10*ROW('Water Data'!E52)))</f>
        <v/>
      </c>
      <c r="BW58" s="277" t="str">
        <f ca="true">+IF(OFFSET('Water Data'!$E$28,0,10*ROW('Water Data'!E52))="","",OFFSET('Water Data'!$E$28,0,10*ROW('Water Data'!E52)))</f>
        <v/>
      </c>
      <c r="BX58" s="277" t="str">
        <f ca="true">+IF(OFFSET('Water Data'!$E$29,0,10*ROW('Water Data'!E52))="","",OFFSET('Water Data'!$E$29,0,10*ROW('Water Data'!E52)))</f>
        <v/>
      </c>
      <c r="BY58" s="277" t="str">
        <f ca="true">+IF(OFFSET('Water Data'!$F$27,0,10*ROW('Water Data'!F52))="","",OFFSET('Water Data'!$F$27,0,10*ROW('Water Data'!F52)))</f>
        <v/>
      </c>
      <c r="BZ58" s="277" t="str">
        <f ca="true">+IF(OFFSET('Water Data'!$F$28,0,10*ROW('Water Data'!F52))="","",OFFSET('Water Data'!$F$28,0,10*ROW('Water Data'!F52)))</f>
        <v/>
      </c>
      <c r="CA58" s="277" t="str">
        <f ca="true">+IF(OFFSET('Water Data'!$F$29,0,10*ROW('Water Data'!F52))="","",OFFSET('Water Data'!$F$29,0,10*ROW('Water Data'!F52)))</f>
        <v/>
      </c>
      <c r="CB58" s="277" t="str">
        <f ca="true">+IF(OFFSET('Water Data'!$G$27,0,10*ROW('Water Data'!G52))="","",OFFSET('Water Data'!$G$27,0,10*ROW('Water Data'!G52)))</f>
        <v/>
      </c>
      <c r="CC58" s="277" t="str">
        <f ca="true">+IF(OFFSET('Water Data'!$G$28,0,10*ROW('Water Data'!G52))="","",OFFSET('Water Data'!$G$28,0,10*ROW('Water Data'!G52)))</f>
        <v/>
      </c>
      <c r="CD58" s="277" t="str">
        <f ca="true">+IF(OFFSET('Water Data'!$G$29,0,10*ROW('Water Data'!G52))="","",OFFSET('Water Data'!$G$29,0,10*ROW('Water Data'!G52)))</f>
        <v/>
      </c>
      <c r="CE58" s="277" t="str">
        <f ca="true">+IF(OFFSET('Water Data'!$H$27,0,10*ROW('Water Data'!H52))="","",OFFSET('Water Data'!$H$27,0,10*ROW('Water Data'!H52)))</f>
        <v/>
      </c>
      <c r="CF58" s="277" t="str">
        <f ca="true">+IF(OFFSET('Water Data'!$H$28,0,10*ROW('Water Data'!H52))="","",OFFSET('Water Data'!$H$28,0,10*ROW('Water Data'!H52)))</f>
        <v/>
      </c>
      <c r="CG58" s="277" t="str">
        <f ca="true">+IF(OFFSET('Water Data'!$H$29,0,10*ROW('Water Data'!H52))="","",OFFSET('Water Data'!$H$29,0,10*ROW('Water Data'!H52)))</f>
        <v/>
      </c>
      <c r="CH58" s="277" t="str">
        <f ca="true">+IF(OFFSET('Water Data'!$I$27,0,10*ROW('Water Data'!I52))="","",OFFSET('Water Data'!$I$27,0,10*ROW('Water Data'!I52)))</f>
        <v/>
      </c>
      <c r="CI58" s="277" t="str">
        <f ca="true">+IF(OFFSET('Water Data'!$I$28,0,10*ROW('Water Data'!I52))="","",OFFSET('Water Data'!$I$28,0,10*ROW('Water Data'!I52)))</f>
        <v/>
      </c>
      <c r="CJ58" s="277" t="str">
        <f ca="true">+IF(OFFSET('Water Data'!$I$29,0,10*ROW('Water Data'!I52))="","",OFFSET('Water Data'!$I$29,0,10*ROW('Water Data'!I52)))</f>
        <v/>
      </c>
      <c r="CK58" s="277" t="str">
        <f ca="true">+IF(OFFSET('Sanitation Data'!$D$28,0,10*ROW('Sanitation Data'!D52))="","",OFFSET('Sanitation Data'!$D$28,0,10*ROW('Sanitation Data'!D52)))</f>
        <v/>
      </c>
      <c r="CL58" s="277" t="str">
        <f ca="true">+IF(OFFSET('Sanitation Data'!$D$29,0,10*ROW('Sanitation Data'!D52))="","",OFFSET('Sanitation Data'!$D$29,0,10*ROW('Sanitation Data'!D52)))</f>
        <v/>
      </c>
      <c r="CM58" s="277" t="str">
        <f ca="true">+IF(OFFSET('Sanitation Data'!$D$30,0,10*ROW('Sanitation Data'!D52))="","",OFFSET('Sanitation Data'!$D$30,0,10*ROW('Sanitation Data'!D52)))</f>
        <v/>
      </c>
      <c r="CN58" s="277" t="str">
        <f ca="true">+IF(OFFSET('Sanitation Data'!$D$31,0,10*ROW('Sanitation Data'!D52))="","",OFFSET('Sanitation Data'!$D$31,0,10*ROW('Sanitation Data'!D52)))</f>
        <v/>
      </c>
      <c r="CO58" s="277" t="str">
        <f ca="true">+IF(OFFSET('Sanitation Data'!$D$32,0,10*ROW('Sanitation Data'!D52))="","",OFFSET('Sanitation Data'!$D$32,0,10*ROW('Sanitation Data'!D52)))</f>
        <v/>
      </c>
      <c r="CP58" s="277" t="str">
        <f ca="true">+IF(OFFSET('Sanitation Data'!$E$28,0,10*ROW('Sanitation Data'!E52))="","",OFFSET('Sanitation Data'!$E$28,0,10*ROW('Sanitation Data'!E52)))</f>
        <v/>
      </c>
      <c r="CQ58" s="277" t="str">
        <f ca="true">+IF(OFFSET('Sanitation Data'!$E$29,0,10*ROW('Sanitation Data'!E52))="","",OFFSET('Sanitation Data'!$E$29,0,10*ROW('Sanitation Data'!E52)))</f>
        <v/>
      </c>
      <c r="CR58" s="277" t="str">
        <f ca="true">+IF(OFFSET('Sanitation Data'!$E$30,0,10*ROW('Sanitation Data'!E52))="","",OFFSET('Sanitation Data'!$E$30,0,10*ROW('Sanitation Data'!E52)))</f>
        <v/>
      </c>
      <c r="CS58" s="277" t="str">
        <f ca="true">+IF(OFFSET('Sanitation Data'!$E$31,0,10*ROW('Sanitation Data'!E52))="","",OFFSET('Sanitation Data'!$E$31,0,10*ROW('Sanitation Data'!E52)))</f>
        <v/>
      </c>
      <c r="CT58" s="277" t="str">
        <f ca="true">+IF(OFFSET('Sanitation Data'!$E$32,0,10*ROW('Sanitation Data'!E52))="","",OFFSET('Sanitation Data'!$E$32,0,10*ROW('Sanitation Data'!E52)))</f>
        <v/>
      </c>
      <c r="CU58" s="277" t="str">
        <f ca="true">+IF(OFFSET('Sanitation Data'!$F$28,0,10*ROW('Sanitation Data'!F52))="","",OFFSET('Sanitation Data'!$F$28,0,10*ROW('Sanitation Data'!F52)))</f>
        <v/>
      </c>
      <c r="CV58" s="277" t="str">
        <f ca="true">+IF(OFFSET('Sanitation Data'!$F$29,0,10*ROW('Sanitation Data'!F52))="","",OFFSET('Sanitation Data'!$F$29,0,10*ROW('Sanitation Data'!F52)))</f>
        <v/>
      </c>
      <c r="CW58" s="277" t="str">
        <f ca="true">+IF(OFFSET('Sanitation Data'!$F$30,0,10*ROW('Sanitation Data'!F52))="","",OFFSET('Sanitation Data'!$F$30,0,10*ROW('Sanitation Data'!F52)))</f>
        <v/>
      </c>
      <c r="CX58" s="277" t="str">
        <f ca="true">+IF(OFFSET('Sanitation Data'!$F$31,0,10*ROW('Sanitation Data'!F52))="","",OFFSET('Sanitation Data'!$F$31,0,10*ROW('Sanitation Data'!F52)))</f>
        <v/>
      </c>
      <c r="CY58" s="277" t="str">
        <f ca="true">+IF(OFFSET('Sanitation Data'!$F$32,0,10*ROW('Sanitation Data'!F52))="","",OFFSET('Sanitation Data'!$F$32,0,10*ROW('Sanitation Data'!F52)))</f>
        <v/>
      </c>
      <c r="CZ58" s="277" t="str">
        <f ca="true">+IF(OFFSET('Sanitation Data'!$G$28,0,10*ROW('Sanitation Data'!G52))="","",OFFSET('Sanitation Data'!$G$28,0,10*ROW('Sanitation Data'!G52)))</f>
        <v/>
      </c>
      <c r="DA58" s="277" t="str">
        <f ca="true">+IF(OFFSET('Sanitation Data'!$G$29,0,10*ROW('Sanitation Data'!G52))="","",OFFSET('Sanitation Data'!$G$29,0,10*ROW('Sanitation Data'!G52)))</f>
        <v/>
      </c>
      <c r="DB58" s="277" t="str">
        <f ca="true">+IF(OFFSET('Sanitation Data'!$G$30,0,10*ROW('Sanitation Data'!G52))="","",OFFSET('Sanitation Data'!$G$30,0,10*ROW('Sanitation Data'!G52)))</f>
        <v/>
      </c>
      <c r="DC58" s="277" t="str">
        <f ca="true">+IF(OFFSET('Sanitation Data'!$G$31,0,10*ROW('Sanitation Data'!G52))="","",OFFSET('Sanitation Data'!$G$31,0,10*ROW('Sanitation Data'!G52)))</f>
        <v/>
      </c>
      <c r="DD58" s="277" t="str">
        <f ca="true">+IF(OFFSET('Sanitation Data'!$G$32,0,10*ROW('Sanitation Data'!G52))="","",OFFSET('Sanitation Data'!$G$32,0,10*ROW('Sanitation Data'!G52)))</f>
        <v/>
      </c>
      <c r="DE58" s="277" t="str">
        <f ca="true">+IF(OFFSET('Sanitation Data'!$H$28,0,10*ROW('Sanitation Data'!H52))="","",OFFSET('Sanitation Data'!$H$28,0,10*ROW('Sanitation Data'!H52)))</f>
        <v/>
      </c>
      <c r="DF58" s="277" t="str">
        <f ca="true">+IF(OFFSET('Sanitation Data'!$H$29,0,10*ROW('Sanitation Data'!H52))="","",OFFSET('Sanitation Data'!$H$29,0,10*ROW('Sanitation Data'!H52)))</f>
        <v/>
      </c>
      <c r="DG58" s="277" t="str">
        <f ca="true">+IF(OFFSET('Sanitation Data'!$H$30,0,10*ROW('Sanitation Data'!H52))="","",OFFSET('Sanitation Data'!$H$30,0,10*ROW('Sanitation Data'!H52)))</f>
        <v/>
      </c>
      <c r="DH58" s="277" t="str">
        <f ca="true">+IF(OFFSET('Sanitation Data'!$H$31,0,10*ROW('Sanitation Data'!H52))="","",OFFSET('Sanitation Data'!$H$31,0,10*ROW('Sanitation Data'!H52)))</f>
        <v/>
      </c>
      <c r="DI58" s="277" t="str">
        <f ca="true">+IF(OFFSET('Sanitation Data'!$H$32,0,10*ROW('Sanitation Data'!H52))="","",OFFSET('Sanitation Data'!$H$32,0,10*ROW('Sanitation Data'!H52)))</f>
        <v/>
      </c>
      <c r="DJ58" s="277" t="str">
        <f ca="true">+IF(OFFSET('Sanitation Data'!$I$28,0,10*ROW('Sanitation Data'!I52))="","",OFFSET('Sanitation Data'!$I$28,0,10*ROW('Sanitation Data'!I52)))</f>
        <v/>
      </c>
      <c r="DK58" s="277" t="str">
        <f ca="true">+IF(OFFSET('Sanitation Data'!$I$29,0,10*ROW('Sanitation Data'!I52))="","",OFFSET('Sanitation Data'!$I$29,0,10*ROW('Sanitation Data'!I52)))</f>
        <v/>
      </c>
      <c r="DL58" s="277" t="str">
        <f ca="true">+IF(OFFSET('Sanitation Data'!$I$30,0,10*ROW('Sanitation Data'!I52))="","",OFFSET('Sanitation Data'!$I$30,0,10*ROW('Sanitation Data'!I52)))</f>
        <v/>
      </c>
      <c r="DM58" s="277" t="str">
        <f ca="true">+IF(OFFSET('Sanitation Data'!$I$31,0,10*ROW('Sanitation Data'!I52))="","",OFFSET('Sanitation Data'!$I$31,0,10*ROW('Sanitation Data'!I52)))</f>
        <v/>
      </c>
      <c r="DN58" s="277" t="str">
        <f ca="true">+IF(OFFSET('Sanitation Data'!$I$32,0,10*ROW('Sanitation Data'!I52))="","",OFFSET('Sanitation Data'!$I$32,0,10*ROW('Sanitation Data'!I52)))</f>
        <v/>
      </c>
      <c r="DO58" s="277" t="str">
        <f ca="true">+IF(OFFSET('Hygiene Data'!$D$11,0,10*ROW('Hygiene Data'!D52))="","",OFFSET('Hygiene Data'!$D$11,0,10*ROW('Hygiene Data'!D52)))</f>
        <v/>
      </c>
      <c r="DP58" s="277" t="str">
        <f ca="true">+IF(OFFSET('Hygiene Data'!$D$12,0,10*ROW('Hygiene Data'!D52))="","",OFFSET('Hygiene Data'!$D$12,0,10*ROW('Hygiene Data'!D52)))</f>
        <v/>
      </c>
      <c r="DQ58" s="277" t="str">
        <f ca="true">+IF(OFFSET('Hygiene Data'!$D$13,0,10*ROW('Hygiene Data'!D52))="","",OFFSET('Hygiene Data'!$D$13,0,10*ROW('Hygiene Data'!D52)))</f>
        <v/>
      </c>
      <c r="DR58" s="277" t="str">
        <f ca="true">+IF(OFFSET('Hygiene Data'!$E$11,0,10*ROW('Hygiene Data'!E52))="","",OFFSET('Hygiene Data'!$E$11,0,10*ROW('Hygiene Data'!E52)))</f>
        <v/>
      </c>
      <c r="DS58" s="277" t="str">
        <f ca="true">+IF(OFFSET('Hygiene Data'!$E$12,0,10*ROW('Hygiene Data'!E52))="","",OFFSET('Hygiene Data'!$E$12,0,10*ROW('Hygiene Data'!E52)))</f>
        <v/>
      </c>
      <c r="DT58" s="277" t="str">
        <f ca="true">+IF(OFFSET('Hygiene Data'!$E$13,0,10*ROW('Hygiene Data'!E52))="","",OFFSET('Hygiene Data'!$E$13,0,10*ROW('Hygiene Data'!E52)))</f>
        <v/>
      </c>
      <c r="DU58" s="277" t="str">
        <f ca="true">+IF(OFFSET('Hygiene Data'!$F$11,0,10*ROW('Hygiene Data'!F52))="","",OFFSET('Hygiene Data'!$F$11,0,10*ROW('Hygiene Data'!F52)))</f>
        <v/>
      </c>
      <c r="DV58" s="277" t="str">
        <f ca="true">+IF(OFFSET('Hygiene Data'!$F$12,0,10*ROW('Hygiene Data'!F52))="","",OFFSET('Hygiene Data'!$F$12,0,10*ROW('Hygiene Data'!F52)))</f>
        <v/>
      </c>
      <c r="DW58" s="277" t="str">
        <f ca="true">+IF(OFFSET('Hygiene Data'!$F$13,0,10*ROW('Hygiene Data'!F52))="","",OFFSET('Hygiene Data'!$F$13,0,10*ROW('Hygiene Data'!F52)))</f>
        <v/>
      </c>
      <c r="DX58" s="277" t="str">
        <f ca="true">+IF(OFFSET('Hygiene Data'!$G$11,0,10*ROW('Hygiene Data'!G52))="","",OFFSET('Hygiene Data'!$G$11,0,10*ROW('Hygiene Data'!G52)))</f>
        <v/>
      </c>
      <c r="DY58" s="277" t="str">
        <f ca="true">+IF(OFFSET('Hygiene Data'!$G$12,0,10*ROW('Hygiene Data'!G52))="","",OFFSET('Hygiene Data'!$G$12,0,10*ROW('Hygiene Data'!G52)))</f>
        <v/>
      </c>
      <c r="DZ58" s="277" t="str">
        <f ca="true">+IF(OFFSET('Hygiene Data'!$G$13,0,10*ROW('Hygiene Data'!G52))="","",OFFSET('Hygiene Data'!$G$13,0,10*ROW('Hygiene Data'!G52)))</f>
        <v/>
      </c>
      <c r="EA58" s="277" t="str">
        <f ca="true">+IF(OFFSET('Hygiene Data'!$H$11,0,10*ROW('Hygiene Data'!H52))="","",OFFSET('Hygiene Data'!$H$11,0,10*ROW('Hygiene Data'!H52)))</f>
        <v/>
      </c>
      <c r="EB58" s="277" t="str">
        <f ca="true">+IF(OFFSET('Hygiene Data'!$H$12,0,10*ROW('Hygiene Data'!H52))="","",OFFSET('Hygiene Data'!$H$12,0,10*ROW('Hygiene Data'!H52)))</f>
        <v/>
      </c>
      <c r="EC58" s="277" t="str">
        <f ca="true">+IF(OFFSET('Hygiene Data'!$H$13,0,10*ROW('Hygiene Data'!H52))="","",OFFSET('Hygiene Data'!$H$13,0,10*ROW('Hygiene Data'!H52)))</f>
        <v/>
      </c>
      <c r="ED58" s="277" t="str">
        <f ca="true">+IF(OFFSET('Hygiene Data'!$I$11,0,10*ROW('Hygiene Data'!I52))="","",OFFSET('Hygiene Data'!$I$11,0,10*ROW('Hygiene Data'!I52)))</f>
        <v/>
      </c>
      <c r="EE58" s="277" t="str">
        <f ca="true">+IF(OFFSET('Hygiene Data'!$I$12,0,10*ROW('Hygiene Data'!I52))="","",OFFSET('Hygiene Data'!$I$12,0,10*ROW('Hygiene Data'!I52)))</f>
        <v/>
      </c>
      <c r="EF58" s="277"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2"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7"/>
      <c r="BS59" s="277" t="str">
        <f ca="true">+IF(OFFSET('Water Data'!$D$27,0,10*ROW('Water Data'!D53))="","",OFFSET('Water Data'!$D$27,0,10*ROW('Water Data'!D53)))</f>
        <v/>
      </c>
      <c r="BT59" s="277" t="str">
        <f ca="true">+IF(OFFSET('Water Data'!$D$28,0,10*ROW('Water Data'!D53))="","",OFFSET('Water Data'!$D$28,0,10*ROW('Water Data'!D53)))</f>
        <v/>
      </c>
      <c r="BU59" s="277" t="str">
        <f ca="true">+IF(OFFSET('Water Data'!$D$29,0,10*ROW('Water Data'!D53))="","",OFFSET('Water Data'!$D$29,0,10*ROW('Water Data'!D53)))</f>
        <v/>
      </c>
      <c r="BV59" s="277" t="str">
        <f ca="true">+IF(OFFSET('Water Data'!$E$27,0,10*ROW('Water Data'!E53))="","",OFFSET('Water Data'!$E$27,0,10*ROW('Water Data'!E53)))</f>
        <v/>
      </c>
      <c r="BW59" s="277" t="str">
        <f ca="true">+IF(OFFSET('Water Data'!$E$28,0,10*ROW('Water Data'!E53))="","",OFFSET('Water Data'!$E$28,0,10*ROW('Water Data'!E53)))</f>
        <v/>
      </c>
      <c r="BX59" s="277" t="str">
        <f ca="true">+IF(OFFSET('Water Data'!$E$29,0,10*ROW('Water Data'!E53))="","",OFFSET('Water Data'!$E$29,0,10*ROW('Water Data'!E53)))</f>
        <v/>
      </c>
      <c r="BY59" s="277" t="str">
        <f ca="true">+IF(OFFSET('Water Data'!$F$27,0,10*ROW('Water Data'!F53))="","",OFFSET('Water Data'!$F$27,0,10*ROW('Water Data'!F53)))</f>
        <v/>
      </c>
      <c r="BZ59" s="277" t="str">
        <f ca="true">+IF(OFFSET('Water Data'!$F$28,0,10*ROW('Water Data'!F53))="","",OFFSET('Water Data'!$F$28,0,10*ROW('Water Data'!F53)))</f>
        <v/>
      </c>
      <c r="CA59" s="277" t="str">
        <f ca="true">+IF(OFFSET('Water Data'!$F$29,0,10*ROW('Water Data'!F53))="","",OFFSET('Water Data'!$F$29,0,10*ROW('Water Data'!F53)))</f>
        <v/>
      </c>
      <c r="CB59" s="277" t="str">
        <f ca="true">+IF(OFFSET('Water Data'!$G$27,0,10*ROW('Water Data'!G53))="","",OFFSET('Water Data'!$G$27,0,10*ROW('Water Data'!G53)))</f>
        <v/>
      </c>
      <c r="CC59" s="277" t="str">
        <f ca="true">+IF(OFFSET('Water Data'!$G$28,0,10*ROW('Water Data'!G53))="","",OFFSET('Water Data'!$G$28,0,10*ROW('Water Data'!G53)))</f>
        <v/>
      </c>
      <c r="CD59" s="277" t="str">
        <f ca="true">+IF(OFFSET('Water Data'!$G$29,0,10*ROW('Water Data'!G53))="","",OFFSET('Water Data'!$G$29,0,10*ROW('Water Data'!G53)))</f>
        <v/>
      </c>
      <c r="CE59" s="277" t="str">
        <f ca="true">+IF(OFFSET('Water Data'!$H$27,0,10*ROW('Water Data'!H53))="","",OFFSET('Water Data'!$H$27,0,10*ROW('Water Data'!H53)))</f>
        <v/>
      </c>
      <c r="CF59" s="277" t="str">
        <f ca="true">+IF(OFFSET('Water Data'!$H$28,0,10*ROW('Water Data'!H53))="","",OFFSET('Water Data'!$H$28,0,10*ROW('Water Data'!H53)))</f>
        <v/>
      </c>
      <c r="CG59" s="277" t="str">
        <f ca="true">+IF(OFFSET('Water Data'!$H$29,0,10*ROW('Water Data'!H53))="","",OFFSET('Water Data'!$H$29,0,10*ROW('Water Data'!H53)))</f>
        <v/>
      </c>
      <c r="CH59" s="277" t="str">
        <f ca="true">+IF(OFFSET('Water Data'!$I$27,0,10*ROW('Water Data'!I53))="","",OFFSET('Water Data'!$I$27,0,10*ROW('Water Data'!I53)))</f>
        <v/>
      </c>
      <c r="CI59" s="277" t="str">
        <f ca="true">+IF(OFFSET('Water Data'!$I$28,0,10*ROW('Water Data'!I53))="","",OFFSET('Water Data'!$I$28,0,10*ROW('Water Data'!I53)))</f>
        <v/>
      </c>
      <c r="CJ59" s="277" t="str">
        <f ca="true">+IF(OFFSET('Water Data'!$I$29,0,10*ROW('Water Data'!I53))="","",OFFSET('Water Data'!$I$29,0,10*ROW('Water Data'!I53)))</f>
        <v/>
      </c>
      <c r="CK59" s="277" t="str">
        <f ca="true">+IF(OFFSET('Sanitation Data'!$D$28,0,10*ROW('Sanitation Data'!D53))="","",OFFSET('Sanitation Data'!$D$28,0,10*ROW('Sanitation Data'!D53)))</f>
        <v/>
      </c>
      <c r="CL59" s="277" t="str">
        <f ca="true">+IF(OFFSET('Sanitation Data'!$D$29,0,10*ROW('Sanitation Data'!D53))="","",OFFSET('Sanitation Data'!$D$29,0,10*ROW('Sanitation Data'!D53)))</f>
        <v/>
      </c>
      <c r="CM59" s="277" t="str">
        <f ca="true">+IF(OFFSET('Sanitation Data'!$D$30,0,10*ROW('Sanitation Data'!D53))="","",OFFSET('Sanitation Data'!$D$30,0,10*ROW('Sanitation Data'!D53)))</f>
        <v/>
      </c>
      <c r="CN59" s="277" t="str">
        <f ca="true">+IF(OFFSET('Sanitation Data'!$D$31,0,10*ROW('Sanitation Data'!D53))="","",OFFSET('Sanitation Data'!$D$31,0,10*ROW('Sanitation Data'!D53)))</f>
        <v/>
      </c>
      <c r="CO59" s="277" t="str">
        <f ca="true">+IF(OFFSET('Sanitation Data'!$D$32,0,10*ROW('Sanitation Data'!D53))="","",OFFSET('Sanitation Data'!$D$32,0,10*ROW('Sanitation Data'!D53)))</f>
        <v/>
      </c>
      <c r="CP59" s="277" t="str">
        <f ca="true">+IF(OFFSET('Sanitation Data'!$E$28,0,10*ROW('Sanitation Data'!E53))="","",OFFSET('Sanitation Data'!$E$28,0,10*ROW('Sanitation Data'!E53)))</f>
        <v/>
      </c>
      <c r="CQ59" s="277" t="str">
        <f ca="true">+IF(OFFSET('Sanitation Data'!$E$29,0,10*ROW('Sanitation Data'!E53))="","",OFFSET('Sanitation Data'!$E$29,0,10*ROW('Sanitation Data'!E53)))</f>
        <v/>
      </c>
      <c r="CR59" s="277" t="str">
        <f ca="true">+IF(OFFSET('Sanitation Data'!$E$30,0,10*ROW('Sanitation Data'!E53))="","",OFFSET('Sanitation Data'!$E$30,0,10*ROW('Sanitation Data'!E53)))</f>
        <v/>
      </c>
      <c r="CS59" s="277" t="str">
        <f ca="true">+IF(OFFSET('Sanitation Data'!$E$31,0,10*ROW('Sanitation Data'!E53))="","",OFFSET('Sanitation Data'!$E$31,0,10*ROW('Sanitation Data'!E53)))</f>
        <v/>
      </c>
      <c r="CT59" s="277" t="str">
        <f ca="true">+IF(OFFSET('Sanitation Data'!$E$32,0,10*ROW('Sanitation Data'!E53))="","",OFFSET('Sanitation Data'!$E$32,0,10*ROW('Sanitation Data'!E53)))</f>
        <v/>
      </c>
      <c r="CU59" s="277" t="str">
        <f ca="true">+IF(OFFSET('Sanitation Data'!$F$28,0,10*ROW('Sanitation Data'!F53))="","",OFFSET('Sanitation Data'!$F$28,0,10*ROW('Sanitation Data'!F53)))</f>
        <v/>
      </c>
      <c r="CV59" s="277" t="str">
        <f ca="true">+IF(OFFSET('Sanitation Data'!$F$29,0,10*ROW('Sanitation Data'!F53))="","",OFFSET('Sanitation Data'!$F$29,0,10*ROW('Sanitation Data'!F53)))</f>
        <v/>
      </c>
      <c r="CW59" s="277" t="str">
        <f ca="true">+IF(OFFSET('Sanitation Data'!$F$30,0,10*ROW('Sanitation Data'!F53))="","",OFFSET('Sanitation Data'!$F$30,0,10*ROW('Sanitation Data'!F53)))</f>
        <v/>
      </c>
      <c r="CX59" s="277" t="str">
        <f ca="true">+IF(OFFSET('Sanitation Data'!$F$31,0,10*ROW('Sanitation Data'!F53))="","",OFFSET('Sanitation Data'!$F$31,0,10*ROW('Sanitation Data'!F53)))</f>
        <v/>
      </c>
      <c r="CY59" s="277" t="str">
        <f ca="true">+IF(OFFSET('Sanitation Data'!$F$32,0,10*ROW('Sanitation Data'!F53))="","",OFFSET('Sanitation Data'!$F$32,0,10*ROW('Sanitation Data'!F53)))</f>
        <v/>
      </c>
      <c r="CZ59" s="277" t="str">
        <f ca="true">+IF(OFFSET('Sanitation Data'!$G$28,0,10*ROW('Sanitation Data'!G53))="","",OFFSET('Sanitation Data'!$G$28,0,10*ROW('Sanitation Data'!G53)))</f>
        <v/>
      </c>
      <c r="DA59" s="277" t="str">
        <f ca="true">+IF(OFFSET('Sanitation Data'!$G$29,0,10*ROW('Sanitation Data'!G53))="","",OFFSET('Sanitation Data'!$G$29,0,10*ROW('Sanitation Data'!G53)))</f>
        <v/>
      </c>
      <c r="DB59" s="277" t="str">
        <f ca="true">+IF(OFFSET('Sanitation Data'!$G$30,0,10*ROW('Sanitation Data'!G53))="","",OFFSET('Sanitation Data'!$G$30,0,10*ROW('Sanitation Data'!G53)))</f>
        <v/>
      </c>
      <c r="DC59" s="277" t="str">
        <f ca="true">+IF(OFFSET('Sanitation Data'!$G$31,0,10*ROW('Sanitation Data'!G53))="","",OFFSET('Sanitation Data'!$G$31,0,10*ROW('Sanitation Data'!G53)))</f>
        <v/>
      </c>
      <c r="DD59" s="277" t="str">
        <f ca="true">+IF(OFFSET('Sanitation Data'!$G$32,0,10*ROW('Sanitation Data'!G53))="","",OFFSET('Sanitation Data'!$G$32,0,10*ROW('Sanitation Data'!G53)))</f>
        <v/>
      </c>
      <c r="DE59" s="277" t="str">
        <f ca="true">+IF(OFFSET('Sanitation Data'!$H$28,0,10*ROW('Sanitation Data'!H53))="","",OFFSET('Sanitation Data'!$H$28,0,10*ROW('Sanitation Data'!H53)))</f>
        <v/>
      </c>
      <c r="DF59" s="277" t="str">
        <f ca="true">+IF(OFFSET('Sanitation Data'!$H$29,0,10*ROW('Sanitation Data'!H53))="","",OFFSET('Sanitation Data'!$H$29,0,10*ROW('Sanitation Data'!H53)))</f>
        <v/>
      </c>
      <c r="DG59" s="277" t="str">
        <f ca="true">+IF(OFFSET('Sanitation Data'!$H$30,0,10*ROW('Sanitation Data'!H53))="","",OFFSET('Sanitation Data'!$H$30,0,10*ROW('Sanitation Data'!H53)))</f>
        <v/>
      </c>
      <c r="DH59" s="277" t="str">
        <f ca="true">+IF(OFFSET('Sanitation Data'!$H$31,0,10*ROW('Sanitation Data'!H53))="","",OFFSET('Sanitation Data'!$H$31,0,10*ROW('Sanitation Data'!H53)))</f>
        <v/>
      </c>
      <c r="DI59" s="277" t="str">
        <f ca="true">+IF(OFFSET('Sanitation Data'!$H$32,0,10*ROW('Sanitation Data'!H53))="","",OFFSET('Sanitation Data'!$H$32,0,10*ROW('Sanitation Data'!H53)))</f>
        <v/>
      </c>
      <c r="DJ59" s="277" t="str">
        <f ca="true">+IF(OFFSET('Sanitation Data'!$I$28,0,10*ROW('Sanitation Data'!I53))="","",OFFSET('Sanitation Data'!$I$28,0,10*ROW('Sanitation Data'!I53)))</f>
        <v/>
      </c>
      <c r="DK59" s="277" t="str">
        <f ca="true">+IF(OFFSET('Sanitation Data'!$I$29,0,10*ROW('Sanitation Data'!I53))="","",OFFSET('Sanitation Data'!$I$29,0,10*ROW('Sanitation Data'!I53)))</f>
        <v/>
      </c>
      <c r="DL59" s="277" t="str">
        <f ca="true">+IF(OFFSET('Sanitation Data'!$I$30,0,10*ROW('Sanitation Data'!I53))="","",OFFSET('Sanitation Data'!$I$30,0,10*ROW('Sanitation Data'!I53)))</f>
        <v/>
      </c>
      <c r="DM59" s="277" t="str">
        <f ca="true">+IF(OFFSET('Sanitation Data'!$I$31,0,10*ROW('Sanitation Data'!I53))="","",OFFSET('Sanitation Data'!$I$31,0,10*ROW('Sanitation Data'!I53)))</f>
        <v/>
      </c>
      <c r="DN59" s="277" t="str">
        <f ca="true">+IF(OFFSET('Sanitation Data'!$I$32,0,10*ROW('Sanitation Data'!I53))="","",OFFSET('Sanitation Data'!$I$32,0,10*ROW('Sanitation Data'!I53)))</f>
        <v/>
      </c>
      <c r="DO59" s="277" t="str">
        <f ca="true">+IF(OFFSET('Hygiene Data'!$D$11,0,10*ROW('Hygiene Data'!D53))="","",OFFSET('Hygiene Data'!$D$11,0,10*ROW('Hygiene Data'!D53)))</f>
        <v/>
      </c>
      <c r="DP59" s="277" t="str">
        <f ca="true">+IF(OFFSET('Hygiene Data'!$D$12,0,10*ROW('Hygiene Data'!D53))="","",OFFSET('Hygiene Data'!$D$12,0,10*ROW('Hygiene Data'!D53)))</f>
        <v/>
      </c>
      <c r="DQ59" s="277" t="str">
        <f ca="true">+IF(OFFSET('Hygiene Data'!$D$13,0,10*ROW('Hygiene Data'!D53))="","",OFFSET('Hygiene Data'!$D$13,0,10*ROW('Hygiene Data'!D53)))</f>
        <v/>
      </c>
      <c r="DR59" s="277" t="str">
        <f ca="true">+IF(OFFSET('Hygiene Data'!$E$11,0,10*ROW('Hygiene Data'!E53))="","",OFFSET('Hygiene Data'!$E$11,0,10*ROW('Hygiene Data'!E53)))</f>
        <v/>
      </c>
      <c r="DS59" s="277" t="str">
        <f ca="true">+IF(OFFSET('Hygiene Data'!$E$12,0,10*ROW('Hygiene Data'!E53))="","",OFFSET('Hygiene Data'!$E$12,0,10*ROW('Hygiene Data'!E53)))</f>
        <v/>
      </c>
      <c r="DT59" s="277" t="str">
        <f ca="true">+IF(OFFSET('Hygiene Data'!$E$13,0,10*ROW('Hygiene Data'!E53))="","",OFFSET('Hygiene Data'!$E$13,0,10*ROW('Hygiene Data'!E53)))</f>
        <v/>
      </c>
      <c r="DU59" s="277" t="str">
        <f ca="true">+IF(OFFSET('Hygiene Data'!$F$11,0,10*ROW('Hygiene Data'!F53))="","",OFFSET('Hygiene Data'!$F$11,0,10*ROW('Hygiene Data'!F53)))</f>
        <v/>
      </c>
      <c r="DV59" s="277" t="str">
        <f ca="true">+IF(OFFSET('Hygiene Data'!$F$12,0,10*ROW('Hygiene Data'!F53))="","",OFFSET('Hygiene Data'!$F$12,0,10*ROW('Hygiene Data'!F53)))</f>
        <v/>
      </c>
      <c r="DW59" s="277" t="str">
        <f ca="true">+IF(OFFSET('Hygiene Data'!$F$13,0,10*ROW('Hygiene Data'!F53))="","",OFFSET('Hygiene Data'!$F$13,0,10*ROW('Hygiene Data'!F53)))</f>
        <v/>
      </c>
      <c r="DX59" s="277" t="str">
        <f ca="true">+IF(OFFSET('Hygiene Data'!$G$11,0,10*ROW('Hygiene Data'!G53))="","",OFFSET('Hygiene Data'!$G$11,0,10*ROW('Hygiene Data'!G53)))</f>
        <v/>
      </c>
      <c r="DY59" s="277" t="str">
        <f ca="true">+IF(OFFSET('Hygiene Data'!$G$12,0,10*ROW('Hygiene Data'!G53))="","",OFFSET('Hygiene Data'!$G$12,0,10*ROW('Hygiene Data'!G53)))</f>
        <v/>
      </c>
      <c r="DZ59" s="277" t="str">
        <f ca="true">+IF(OFFSET('Hygiene Data'!$G$13,0,10*ROW('Hygiene Data'!G53))="","",OFFSET('Hygiene Data'!$G$13,0,10*ROW('Hygiene Data'!G53)))</f>
        <v/>
      </c>
      <c r="EA59" s="277" t="str">
        <f ca="true">+IF(OFFSET('Hygiene Data'!$H$11,0,10*ROW('Hygiene Data'!H53))="","",OFFSET('Hygiene Data'!$H$11,0,10*ROW('Hygiene Data'!H53)))</f>
        <v/>
      </c>
      <c r="EB59" s="277" t="str">
        <f ca="true">+IF(OFFSET('Hygiene Data'!$H$12,0,10*ROW('Hygiene Data'!H53))="","",OFFSET('Hygiene Data'!$H$12,0,10*ROW('Hygiene Data'!H53)))</f>
        <v/>
      </c>
      <c r="EC59" s="277" t="str">
        <f ca="true">+IF(OFFSET('Hygiene Data'!$H$13,0,10*ROW('Hygiene Data'!H53))="","",OFFSET('Hygiene Data'!$H$13,0,10*ROW('Hygiene Data'!H53)))</f>
        <v/>
      </c>
      <c r="ED59" s="277" t="str">
        <f ca="true">+IF(OFFSET('Hygiene Data'!$I$11,0,10*ROW('Hygiene Data'!I53))="","",OFFSET('Hygiene Data'!$I$11,0,10*ROW('Hygiene Data'!I53)))</f>
        <v/>
      </c>
      <c r="EE59" s="277" t="str">
        <f ca="true">+IF(OFFSET('Hygiene Data'!$I$12,0,10*ROW('Hygiene Data'!I53))="","",OFFSET('Hygiene Data'!$I$12,0,10*ROW('Hygiene Data'!I53)))</f>
        <v/>
      </c>
      <c r="EF59" s="277"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2"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7"/>
      <c r="BS60" s="277" t="str">
        <f ca="true">+IF(OFFSET('Water Data'!$D$27,0,10*ROW('Water Data'!D54))="","",OFFSET('Water Data'!$D$27,0,10*ROW('Water Data'!D54)))</f>
        <v/>
      </c>
      <c r="BT60" s="277" t="str">
        <f ca="true">+IF(OFFSET('Water Data'!$D$28,0,10*ROW('Water Data'!D54))="","",OFFSET('Water Data'!$D$28,0,10*ROW('Water Data'!D54)))</f>
        <v/>
      </c>
      <c r="BU60" s="277" t="str">
        <f ca="true">+IF(OFFSET('Water Data'!$D$29,0,10*ROW('Water Data'!D54))="","",OFFSET('Water Data'!$D$29,0,10*ROW('Water Data'!D54)))</f>
        <v/>
      </c>
      <c r="BV60" s="277" t="str">
        <f ca="true">+IF(OFFSET('Water Data'!$E$27,0,10*ROW('Water Data'!E54))="","",OFFSET('Water Data'!$E$27,0,10*ROW('Water Data'!E54)))</f>
        <v/>
      </c>
      <c r="BW60" s="277" t="str">
        <f ca="true">+IF(OFFSET('Water Data'!$E$28,0,10*ROW('Water Data'!E54))="","",OFFSET('Water Data'!$E$28,0,10*ROW('Water Data'!E54)))</f>
        <v/>
      </c>
      <c r="BX60" s="277" t="str">
        <f ca="true">+IF(OFFSET('Water Data'!$E$29,0,10*ROW('Water Data'!E54))="","",OFFSET('Water Data'!$E$29,0,10*ROW('Water Data'!E54)))</f>
        <v/>
      </c>
      <c r="BY60" s="277" t="str">
        <f ca="true">+IF(OFFSET('Water Data'!$F$27,0,10*ROW('Water Data'!F54))="","",OFFSET('Water Data'!$F$27,0,10*ROW('Water Data'!F54)))</f>
        <v/>
      </c>
      <c r="BZ60" s="277" t="str">
        <f ca="true">+IF(OFFSET('Water Data'!$F$28,0,10*ROW('Water Data'!F54))="","",OFFSET('Water Data'!$F$28,0,10*ROW('Water Data'!F54)))</f>
        <v/>
      </c>
      <c r="CA60" s="277" t="str">
        <f ca="true">+IF(OFFSET('Water Data'!$F$29,0,10*ROW('Water Data'!F54))="","",OFFSET('Water Data'!$F$29,0,10*ROW('Water Data'!F54)))</f>
        <v/>
      </c>
      <c r="CB60" s="277" t="str">
        <f ca="true">+IF(OFFSET('Water Data'!$G$27,0,10*ROW('Water Data'!G54))="","",OFFSET('Water Data'!$G$27,0,10*ROW('Water Data'!G54)))</f>
        <v/>
      </c>
      <c r="CC60" s="277" t="str">
        <f ca="true">+IF(OFFSET('Water Data'!$G$28,0,10*ROW('Water Data'!G54))="","",OFFSET('Water Data'!$G$28,0,10*ROW('Water Data'!G54)))</f>
        <v/>
      </c>
      <c r="CD60" s="277" t="str">
        <f ca="true">+IF(OFFSET('Water Data'!$G$29,0,10*ROW('Water Data'!G54))="","",OFFSET('Water Data'!$G$29,0,10*ROW('Water Data'!G54)))</f>
        <v/>
      </c>
      <c r="CE60" s="277" t="str">
        <f ca="true">+IF(OFFSET('Water Data'!$H$27,0,10*ROW('Water Data'!H54))="","",OFFSET('Water Data'!$H$27,0,10*ROW('Water Data'!H54)))</f>
        <v/>
      </c>
      <c r="CF60" s="277" t="str">
        <f ca="true">+IF(OFFSET('Water Data'!$H$28,0,10*ROW('Water Data'!H54))="","",OFFSET('Water Data'!$H$28,0,10*ROW('Water Data'!H54)))</f>
        <v/>
      </c>
      <c r="CG60" s="277" t="str">
        <f ca="true">+IF(OFFSET('Water Data'!$H$29,0,10*ROW('Water Data'!H54))="","",OFFSET('Water Data'!$H$29,0,10*ROW('Water Data'!H54)))</f>
        <v/>
      </c>
      <c r="CH60" s="277" t="str">
        <f ca="true">+IF(OFFSET('Water Data'!$I$27,0,10*ROW('Water Data'!I54))="","",OFFSET('Water Data'!$I$27,0,10*ROW('Water Data'!I54)))</f>
        <v/>
      </c>
      <c r="CI60" s="277" t="str">
        <f ca="true">+IF(OFFSET('Water Data'!$I$28,0,10*ROW('Water Data'!I54))="","",OFFSET('Water Data'!$I$28,0,10*ROW('Water Data'!I54)))</f>
        <v/>
      </c>
      <c r="CJ60" s="277" t="str">
        <f ca="true">+IF(OFFSET('Water Data'!$I$29,0,10*ROW('Water Data'!I54))="","",OFFSET('Water Data'!$I$29,0,10*ROW('Water Data'!I54)))</f>
        <v/>
      </c>
      <c r="CK60" s="277" t="str">
        <f ca="true">+IF(OFFSET('Sanitation Data'!$D$28,0,10*ROW('Sanitation Data'!D54))="","",OFFSET('Sanitation Data'!$D$28,0,10*ROW('Sanitation Data'!D54)))</f>
        <v/>
      </c>
      <c r="CL60" s="277" t="str">
        <f ca="true">+IF(OFFSET('Sanitation Data'!$D$29,0,10*ROW('Sanitation Data'!D54))="","",OFFSET('Sanitation Data'!$D$29,0,10*ROW('Sanitation Data'!D54)))</f>
        <v/>
      </c>
      <c r="CM60" s="277" t="str">
        <f ca="true">+IF(OFFSET('Sanitation Data'!$D$30,0,10*ROW('Sanitation Data'!D54))="","",OFFSET('Sanitation Data'!$D$30,0,10*ROW('Sanitation Data'!D54)))</f>
        <v/>
      </c>
      <c r="CN60" s="277" t="str">
        <f ca="true">+IF(OFFSET('Sanitation Data'!$D$31,0,10*ROW('Sanitation Data'!D54))="","",OFFSET('Sanitation Data'!$D$31,0,10*ROW('Sanitation Data'!D54)))</f>
        <v/>
      </c>
      <c r="CO60" s="277" t="str">
        <f ca="true">+IF(OFFSET('Sanitation Data'!$D$32,0,10*ROW('Sanitation Data'!D54))="","",OFFSET('Sanitation Data'!$D$32,0,10*ROW('Sanitation Data'!D54)))</f>
        <v/>
      </c>
      <c r="CP60" s="277" t="str">
        <f ca="true">+IF(OFFSET('Sanitation Data'!$E$28,0,10*ROW('Sanitation Data'!E54))="","",OFFSET('Sanitation Data'!$E$28,0,10*ROW('Sanitation Data'!E54)))</f>
        <v/>
      </c>
      <c r="CQ60" s="277" t="str">
        <f ca="true">+IF(OFFSET('Sanitation Data'!$E$29,0,10*ROW('Sanitation Data'!E54))="","",OFFSET('Sanitation Data'!$E$29,0,10*ROW('Sanitation Data'!E54)))</f>
        <v/>
      </c>
      <c r="CR60" s="277" t="str">
        <f ca="true">+IF(OFFSET('Sanitation Data'!$E$30,0,10*ROW('Sanitation Data'!E54))="","",OFFSET('Sanitation Data'!$E$30,0,10*ROW('Sanitation Data'!E54)))</f>
        <v/>
      </c>
      <c r="CS60" s="277" t="str">
        <f ca="true">+IF(OFFSET('Sanitation Data'!$E$31,0,10*ROW('Sanitation Data'!E54))="","",OFFSET('Sanitation Data'!$E$31,0,10*ROW('Sanitation Data'!E54)))</f>
        <v/>
      </c>
      <c r="CT60" s="277" t="str">
        <f ca="true">+IF(OFFSET('Sanitation Data'!$E$32,0,10*ROW('Sanitation Data'!E54))="","",OFFSET('Sanitation Data'!$E$32,0,10*ROW('Sanitation Data'!E54)))</f>
        <v/>
      </c>
      <c r="CU60" s="277" t="str">
        <f ca="true">+IF(OFFSET('Sanitation Data'!$F$28,0,10*ROW('Sanitation Data'!F54))="","",OFFSET('Sanitation Data'!$F$28,0,10*ROW('Sanitation Data'!F54)))</f>
        <v/>
      </c>
      <c r="CV60" s="277" t="str">
        <f ca="true">+IF(OFFSET('Sanitation Data'!$F$29,0,10*ROW('Sanitation Data'!F54))="","",OFFSET('Sanitation Data'!$F$29,0,10*ROW('Sanitation Data'!F54)))</f>
        <v/>
      </c>
      <c r="CW60" s="277" t="str">
        <f ca="true">+IF(OFFSET('Sanitation Data'!$F$30,0,10*ROW('Sanitation Data'!F54))="","",OFFSET('Sanitation Data'!$F$30,0,10*ROW('Sanitation Data'!F54)))</f>
        <v/>
      </c>
      <c r="CX60" s="277" t="str">
        <f ca="true">+IF(OFFSET('Sanitation Data'!$F$31,0,10*ROW('Sanitation Data'!F54))="","",OFFSET('Sanitation Data'!$F$31,0,10*ROW('Sanitation Data'!F54)))</f>
        <v/>
      </c>
      <c r="CY60" s="277" t="str">
        <f ca="true">+IF(OFFSET('Sanitation Data'!$F$32,0,10*ROW('Sanitation Data'!F54))="","",OFFSET('Sanitation Data'!$F$32,0,10*ROW('Sanitation Data'!F54)))</f>
        <v/>
      </c>
      <c r="CZ60" s="277" t="str">
        <f ca="true">+IF(OFFSET('Sanitation Data'!$G$28,0,10*ROW('Sanitation Data'!G54))="","",OFFSET('Sanitation Data'!$G$28,0,10*ROW('Sanitation Data'!G54)))</f>
        <v/>
      </c>
      <c r="DA60" s="277" t="str">
        <f ca="true">+IF(OFFSET('Sanitation Data'!$G$29,0,10*ROW('Sanitation Data'!G54))="","",OFFSET('Sanitation Data'!$G$29,0,10*ROW('Sanitation Data'!G54)))</f>
        <v/>
      </c>
      <c r="DB60" s="277" t="str">
        <f ca="true">+IF(OFFSET('Sanitation Data'!$G$30,0,10*ROW('Sanitation Data'!G54))="","",OFFSET('Sanitation Data'!$G$30,0,10*ROW('Sanitation Data'!G54)))</f>
        <v/>
      </c>
      <c r="DC60" s="277" t="str">
        <f ca="true">+IF(OFFSET('Sanitation Data'!$G$31,0,10*ROW('Sanitation Data'!G54))="","",OFFSET('Sanitation Data'!$G$31,0,10*ROW('Sanitation Data'!G54)))</f>
        <v/>
      </c>
      <c r="DD60" s="277" t="str">
        <f ca="true">+IF(OFFSET('Sanitation Data'!$G$32,0,10*ROW('Sanitation Data'!G54))="","",OFFSET('Sanitation Data'!$G$32,0,10*ROW('Sanitation Data'!G54)))</f>
        <v/>
      </c>
      <c r="DE60" s="277" t="str">
        <f ca="true">+IF(OFFSET('Sanitation Data'!$H$28,0,10*ROW('Sanitation Data'!H54))="","",OFFSET('Sanitation Data'!$H$28,0,10*ROW('Sanitation Data'!H54)))</f>
        <v/>
      </c>
      <c r="DF60" s="277" t="str">
        <f ca="true">+IF(OFFSET('Sanitation Data'!$H$29,0,10*ROW('Sanitation Data'!H54))="","",OFFSET('Sanitation Data'!$H$29,0,10*ROW('Sanitation Data'!H54)))</f>
        <v/>
      </c>
      <c r="DG60" s="277" t="str">
        <f ca="true">+IF(OFFSET('Sanitation Data'!$H$30,0,10*ROW('Sanitation Data'!H54))="","",OFFSET('Sanitation Data'!$H$30,0,10*ROW('Sanitation Data'!H54)))</f>
        <v/>
      </c>
      <c r="DH60" s="277" t="str">
        <f ca="true">+IF(OFFSET('Sanitation Data'!$H$31,0,10*ROW('Sanitation Data'!H54))="","",OFFSET('Sanitation Data'!$H$31,0,10*ROW('Sanitation Data'!H54)))</f>
        <v/>
      </c>
      <c r="DI60" s="277" t="str">
        <f ca="true">+IF(OFFSET('Sanitation Data'!$H$32,0,10*ROW('Sanitation Data'!H54))="","",OFFSET('Sanitation Data'!$H$32,0,10*ROW('Sanitation Data'!H54)))</f>
        <v/>
      </c>
      <c r="DJ60" s="277" t="str">
        <f ca="true">+IF(OFFSET('Sanitation Data'!$I$28,0,10*ROW('Sanitation Data'!I54))="","",OFFSET('Sanitation Data'!$I$28,0,10*ROW('Sanitation Data'!I54)))</f>
        <v/>
      </c>
      <c r="DK60" s="277" t="str">
        <f ca="true">+IF(OFFSET('Sanitation Data'!$I$29,0,10*ROW('Sanitation Data'!I54))="","",OFFSET('Sanitation Data'!$I$29,0,10*ROW('Sanitation Data'!I54)))</f>
        <v/>
      </c>
      <c r="DL60" s="277" t="str">
        <f ca="true">+IF(OFFSET('Sanitation Data'!$I$30,0,10*ROW('Sanitation Data'!I54))="","",OFFSET('Sanitation Data'!$I$30,0,10*ROW('Sanitation Data'!I54)))</f>
        <v/>
      </c>
      <c r="DM60" s="277" t="str">
        <f ca="true">+IF(OFFSET('Sanitation Data'!$I$31,0,10*ROW('Sanitation Data'!I54))="","",OFFSET('Sanitation Data'!$I$31,0,10*ROW('Sanitation Data'!I54)))</f>
        <v/>
      </c>
      <c r="DN60" s="277" t="str">
        <f ca="true">+IF(OFFSET('Sanitation Data'!$I$32,0,10*ROW('Sanitation Data'!I54))="","",OFFSET('Sanitation Data'!$I$32,0,10*ROW('Sanitation Data'!I54)))</f>
        <v/>
      </c>
      <c r="DO60" s="277" t="str">
        <f ca="true">+IF(OFFSET('Hygiene Data'!$D$11,0,10*ROW('Hygiene Data'!D54))="","",OFFSET('Hygiene Data'!$D$11,0,10*ROW('Hygiene Data'!D54)))</f>
        <v/>
      </c>
      <c r="DP60" s="277" t="str">
        <f ca="true">+IF(OFFSET('Hygiene Data'!$D$12,0,10*ROW('Hygiene Data'!D54))="","",OFFSET('Hygiene Data'!$D$12,0,10*ROW('Hygiene Data'!D54)))</f>
        <v/>
      </c>
      <c r="DQ60" s="277" t="str">
        <f ca="true">+IF(OFFSET('Hygiene Data'!$D$13,0,10*ROW('Hygiene Data'!D54))="","",OFFSET('Hygiene Data'!$D$13,0,10*ROW('Hygiene Data'!D54)))</f>
        <v/>
      </c>
      <c r="DR60" s="277" t="str">
        <f ca="true">+IF(OFFSET('Hygiene Data'!$E$11,0,10*ROW('Hygiene Data'!E54))="","",OFFSET('Hygiene Data'!$E$11,0,10*ROW('Hygiene Data'!E54)))</f>
        <v/>
      </c>
      <c r="DS60" s="277" t="str">
        <f ca="true">+IF(OFFSET('Hygiene Data'!$E$12,0,10*ROW('Hygiene Data'!E54))="","",OFFSET('Hygiene Data'!$E$12,0,10*ROW('Hygiene Data'!E54)))</f>
        <v/>
      </c>
      <c r="DT60" s="277" t="str">
        <f ca="true">+IF(OFFSET('Hygiene Data'!$E$13,0,10*ROW('Hygiene Data'!E54))="","",OFFSET('Hygiene Data'!$E$13,0,10*ROW('Hygiene Data'!E54)))</f>
        <v/>
      </c>
      <c r="DU60" s="277" t="str">
        <f ca="true">+IF(OFFSET('Hygiene Data'!$F$11,0,10*ROW('Hygiene Data'!F54))="","",OFFSET('Hygiene Data'!$F$11,0,10*ROW('Hygiene Data'!F54)))</f>
        <v/>
      </c>
      <c r="DV60" s="277" t="str">
        <f ca="true">+IF(OFFSET('Hygiene Data'!$F$12,0,10*ROW('Hygiene Data'!F54))="","",OFFSET('Hygiene Data'!$F$12,0,10*ROW('Hygiene Data'!F54)))</f>
        <v/>
      </c>
      <c r="DW60" s="277" t="str">
        <f ca="true">+IF(OFFSET('Hygiene Data'!$F$13,0,10*ROW('Hygiene Data'!F54))="","",OFFSET('Hygiene Data'!$F$13,0,10*ROW('Hygiene Data'!F54)))</f>
        <v/>
      </c>
      <c r="DX60" s="277" t="str">
        <f ca="true">+IF(OFFSET('Hygiene Data'!$G$11,0,10*ROW('Hygiene Data'!G54))="","",OFFSET('Hygiene Data'!$G$11,0,10*ROW('Hygiene Data'!G54)))</f>
        <v/>
      </c>
      <c r="DY60" s="277" t="str">
        <f ca="true">+IF(OFFSET('Hygiene Data'!$G$12,0,10*ROW('Hygiene Data'!G54))="","",OFFSET('Hygiene Data'!$G$12,0,10*ROW('Hygiene Data'!G54)))</f>
        <v/>
      </c>
      <c r="DZ60" s="277" t="str">
        <f ca="true">+IF(OFFSET('Hygiene Data'!$G$13,0,10*ROW('Hygiene Data'!G54))="","",OFFSET('Hygiene Data'!$G$13,0,10*ROW('Hygiene Data'!G54)))</f>
        <v/>
      </c>
      <c r="EA60" s="277" t="str">
        <f ca="true">+IF(OFFSET('Hygiene Data'!$H$11,0,10*ROW('Hygiene Data'!H54))="","",OFFSET('Hygiene Data'!$H$11,0,10*ROW('Hygiene Data'!H54)))</f>
        <v/>
      </c>
      <c r="EB60" s="277" t="str">
        <f ca="true">+IF(OFFSET('Hygiene Data'!$H$12,0,10*ROW('Hygiene Data'!H54))="","",OFFSET('Hygiene Data'!$H$12,0,10*ROW('Hygiene Data'!H54)))</f>
        <v/>
      </c>
      <c r="EC60" s="277" t="str">
        <f ca="true">+IF(OFFSET('Hygiene Data'!$H$13,0,10*ROW('Hygiene Data'!H54))="","",OFFSET('Hygiene Data'!$H$13,0,10*ROW('Hygiene Data'!H54)))</f>
        <v/>
      </c>
      <c r="ED60" s="277" t="str">
        <f ca="true">+IF(OFFSET('Hygiene Data'!$I$11,0,10*ROW('Hygiene Data'!I54))="","",OFFSET('Hygiene Data'!$I$11,0,10*ROW('Hygiene Data'!I54)))</f>
        <v/>
      </c>
      <c r="EE60" s="277" t="str">
        <f ca="true">+IF(OFFSET('Hygiene Data'!$I$12,0,10*ROW('Hygiene Data'!I54))="","",OFFSET('Hygiene Data'!$I$12,0,10*ROW('Hygiene Data'!I54)))</f>
        <v/>
      </c>
      <c r="EF60" s="277"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2"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7"/>
      <c r="BS61" s="277" t="str">
        <f ca="true">+IF(OFFSET('Water Data'!$D$27,0,10*ROW('Water Data'!D55))="","",OFFSET('Water Data'!$D$27,0,10*ROW('Water Data'!D55)))</f>
        <v/>
      </c>
      <c r="BT61" s="277" t="str">
        <f ca="true">+IF(OFFSET('Water Data'!$D$28,0,10*ROW('Water Data'!D55))="","",OFFSET('Water Data'!$D$28,0,10*ROW('Water Data'!D55)))</f>
        <v/>
      </c>
      <c r="BU61" s="277" t="str">
        <f ca="true">+IF(OFFSET('Water Data'!$D$29,0,10*ROW('Water Data'!D55))="","",OFFSET('Water Data'!$D$29,0,10*ROW('Water Data'!D55)))</f>
        <v/>
      </c>
      <c r="BV61" s="277" t="str">
        <f ca="true">+IF(OFFSET('Water Data'!$E$27,0,10*ROW('Water Data'!E55))="","",OFFSET('Water Data'!$E$27,0,10*ROW('Water Data'!E55)))</f>
        <v/>
      </c>
      <c r="BW61" s="277" t="str">
        <f ca="true">+IF(OFFSET('Water Data'!$E$28,0,10*ROW('Water Data'!E55))="","",OFFSET('Water Data'!$E$28,0,10*ROW('Water Data'!E55)))</f>
        <v/>
      </c>
      <c r="BX61" s="277" t="str">
        <f ca="true">+IF(OFFSET('Water Data'!$E$29,0,10*ROW('Water Data'!E55))="","",OFFSET('Water Data'!$E$29,0,10*ROW('Water Data'!E55)))</f>
        <v/>
      </c>
      <c r="BY61" s="277" t="str">
        <f ca="true">+IF(OFFSET('Water Data'!$F$27,0,10*ROW('Water Data'!F55))="","",OFFSET('Water Data'!$F$27,0,10*ROW('Water Data'!F55)))</f>
        <v/>
      </c>
      <c r="BZ61" s="277" t="str">
        <f ca="true">+IF(OFFSET('Water Data'!$F$28,0,10*ROW('Water Data'!F55))="","",OFFSET('Water Data'!$F$28,0,10*ROW('Water Data'!F55)))</f>
        <v/>
      </c>
      <c r="CA61" s="277" t="str">
        <f ca="true">+IF(OFFSET('Water Data'!$F$29,0,10*ROW('Water Data'!F55))="","",OFFSET('Water Data'!$F$29,0,10*ROW('Water Data'!F55)))</f>
        <v/>
      </c>
      <c r="CB61" s="277" t="str">
        <f ca="true">+IF(OFFSET('Water Data'!$G$27,0,10*ROW('Water Data'!G55))="","",OFFSET('Water Data'!$G$27,0,10*ROW('Water Data'!G55)))</f>
        <v/>
      </c>
      <c r="CC61" s="277" t="str">
        <f ca="true">+IF(OFFSET('Water Data'!$G$28,0,10*ROW('Water Data'!G55))="","",OFFSET('Water Data'!$G$28,0,10*ROW('Water Data'!G55)))</f>
        <v/>
      </c>
      <c r="CD61" s="277" t="str">
        <f ca="true">+IF(OFFSET('Water Data'!$G$29,0,10*ROW('Water Data'!G55))="","",OFFSET('Water Data'!$G$29,0,10*ROW('Water Data'!G55)))</f>
        <v/>
      </c>
      <c r="CE61" s="277" t="str">
        <f ca="true">+IF(OFFSET('Water Data'!$H$27,0,10*ROW('Water Data'!H55))="","",OFFSET('Water Data'!$H$27,0,10*ROW('Water Data'!H55)))</f>
        <v/>
      </c>
      <c r="CF61" s="277" t="str">
        <f ca="true">+IF(OFFSET('Water Data'!$H$28,0,10*ROW('Water Data'!H55))="","",OFFSET('Water Data'!$H$28,0,10*ROW('Water Data'!H55)))</f>
        <v/>
      </c>
      <c r="CG61" s="277" t="str">
        <f ca="true">+IF(OFFSET('Water Data'!$H$29,0,10*ROW('Water Data'!H55))="","",OFFSET('Water Data'!$H$29,0,10*ROW('Water Data'!H55)))</f>
        <v/>
      </c>
      <c r="CH61" s="277" t="str">
        <f ca="true">+IF(OFFSET('Water Data'!$I$27,0,10*ROW('Water Data'!I55))="","",OFFSET('Water Data'!$I$27,0,10*ROW('Water Data'!I55)))</f>
        <v/>
      </c>
      <c r="CI61" s="277" t="str">
        <f ca="true">+IF(OFFSET('Water Data'!$I$28,0,10*ROW('Water Data'!I55))="","",OFFSET('Water Data'!$I$28,0,10*ROW('Water Data'!I55)))</f>
        <v/>
      </c>
      <c r="CJ61" s="277" t="str">
        <f ca="true">+IF(OFFSET('Water Data'!$I$29,0,10*ROW('Water Data'!I55))="","",OFFSET('Water Data'!$I$29,0,10*ROW('Water Data'!I55)))</f>
        <v/>
      </c>
      <c r="CK61" s="277" t="str">
        <f ca="true">+IF(OFFSET('Sanitation Data'!$D$28,0,10*ROW('Sanitation Data'!D55))="","",OFFSET('Sanitation Data'!$D$28,0,10*ROW('Sanitation Data'!D55)))</f>
        <v/>
      </c>
      <c r="CL61" s="277" t="str">
        <f ca="true">+IF(OFFSET('Sanitation Data'!$D$29,0,10*ROW('Sanitation Data'!D55))="","",OFFSET('Sanitation Data'!$D$29,0,10*ROW('Sanitation Data'!D55)))</f>
        <v/>
      </c>
      <c r="CM61" s="277" t="str">
        <f ca="true">+IF(OFFSET('Sanitation Data'!$D$30,0,10*ROW('Sanitation Data'!D55))="","",OFFSET('Sanitation Data'!$D$30,0,10*ROW('Sanitation Data'!D55)))</f>
        <v/>
      </c>
      <c r="CN61" s="277" t="str">
        <f ca="true">+IF(OFFSET('Sanitation Data'!$D$31,0,10*ROW('Sanitation Data'!D55))="","",OFFSET('Sanitation Data'!$D$31,0,10*ROW('Sanitation Data'!D55)))</f>
        <v/>
      </c>
      <c r="CO61" s="277" t="str">
        <f ca="true">+IF(OFFSET('Sanitation Data'!$D$32,0,10*ROW('Sanitation Data'!D55))="","",OFFSET('Sanitation Data'!$D$32,0,10*ROW('Sanitation Data'!D55)))</f>
        <v/>
      </c>
      <c r="CP61" s="277" t="str">
        <f ca="true">+IF(OFFSET('Sanitation Data'!$E$28,0,10*ROW('Sanitation Data'!E55))="","",OFFSET('Sanitation Data'!$E$28,0,10*ROW('Sanitation Data'!E55)))</f>
        <v/>
      </c>
      <c r="CQ61" s="277" t="str">
        <f ca="true">+IF(OFFSET('Sanitation Data'!$E$29,0,10*ROW('Sanitation Data'!E55))="","",OFFSET('Sanitation Data'!$E$29,0,10*ROW('Sanitation Data'!E55)))</f>
        <v/>
      </c>
      <c r="CR61" s="277" t="str">
        <f ca="true">+IF(OFFSET('Sanitation Data'!$E$30,0,10*ROW('Sanitation Data'!E55))="","",OFFSET('Sanitation Data'!$E$30,0,10*ROW('Sanitation Data'!E55)))</f>
        <v/>
      </c>
      <c r="CS61" s="277" t="str">
        <f ca="true">+IF(OFFSET('Sanitation Data'!$E$31,0,10*ROW('Sanitation Data'!E55))="","",OFFSET('Sanitation Data'!$E$31,0,10*ROW('Sanitation Data'!E55)))</f>
        <v/>
      </c>
      <c r="CT61" s="277" t="str">
        <f ca="true">+IF(OFFSET('Sanitation Data'!$E$32,0,10*ROW('Sanitation Data'!E55))="","",OFFSET('Sanitation Data'!$E$32,0,10*ROW('Sanitation Data'!E55)))</f>
        <v/>
      </c>
      <c r="CU61" s="277" t="str">
        <f ca="true">+IF(OFFSET('Sanitation Data'!$F$28,0,10*ROW('Sanitation Data'!F55))="","",OFFSET('Sanitation Data'!$F$28,0,10*ROW('Sanitation Data'!F55)))</f>
        <v/>
      </c>
      <c r="CV61" s="277" t="str">
        <f ca="true">+IF(OFFSET('Sanitation Data'!$F$29,0,10*ROW('Sanitation Data'!F55))="","",OFFSET('Sanitation Data'!$F$29,0,10*ROW('Sanitation Data'!F55)))</f>
        <v/>
      </c>
      <c r="CW61" s="277" t="str">
        <f ca="true">+IF(OFFSET('Sanitation Data'!$F$30,0,10*ROW('Sanitation Data'!F55))="","",OFFSET('Sanitation Data'!$F$30,0,10*ROW('Sanitation Data'!F55)))</f>
        <v/>
      </c>
      <c r="CX61" s="277" t="str">
        <f ca="true">+IF(OFFSET('Sanitation Data'!$F$31,0,10*ROW('Sanitation Data'!F55))="","",OFFSET('Sanitation Data'!$F$31,0,10*ROW('Sanitation Data'!F55)))</f>
        <v/>
      </c>
      <c r="CY61" s="277" t="str">
        <f ca="true">+IF(OFFSET('Sanitation Data'!$F$32,0,10*ROW('Sanitation Data'!F55))="","",OFFSET('Sanitation Data'!$F$32,0,10*ROW('Sanitation Data'!F55)))</f>
        <v/>
      </c>
      <c r="CZ61" s="277" t="str">
        <f ca="true">+IF(OFFSET('Sanitation Data'!$G$28,0,10*ROW('Sanitation Data'!G55))="","",OFFSET('Sanitation Data'!$G$28,0,10*ROW('Sanitation Data'!G55)))</f>
        <v/>
      </c>
      <c r="DA61" s="277" t="str">
        <f ca="true">+IF(OFFSET('Sanitation Data'!$G$29,0,10*ROW('Sanitation Data'!G55))="","",OFFSET('Sanitation Data'!$G$29,0,10*ROW('Sanitation Data'!G55)))</f>
        <v/>
      </c>
      <c r="DB61" s="277" t="str">
        <f ca="true">+IF(OFFSET('Sanitation Data'!$G$30,0,10*ROW('Sanitation Data'!G55))="","",OFFSET('Sanitation Data'!$G$30,0,10*ROW('Sanitation Data'!G55)))</f>
        <v/>
      </c>
      <c r="DC61" s="277" t="str">
        <f ca="true">+IF(OFFSET('Sanitation Data'!$G$31,0,10*ROW('Sanitation Data'!G55))="","",OFFSET('Sanitation Data'!$G$31,0,10*ROW('Sanitation Data'!G55)))</f>
        <v/>
      </c>
      <c r="DD61" s="277" t="str">
        <f ca="true">+IF(OFFSET('Sanitation Data'!$G$32,0,10*ROW('Sanitation Data'!G55))="","",OFFSET('Sanitation Data'!$G$32,0,10*ROW('Sanitation Data'!G55)))</f>
        <v/>
      </c>
      <c r="DE61" s="277" t="str">
        <f ca="true">+IF(OFFSET('Sanitation Data'!$H$28,0,10*ROW('Sanitation Data'!H55))="","",OFFSET('Sanitation Data'!$H$28,0,10*ROW('Sanitation Data'!H55)))</f>
        <v/>
      </c>
      <c r="DF61" s="277" t="str">
        <f ca="true">+IF(OFFSET('Sanitation Data'!$H$29,0,10*ROW('Sanitation Data'!H55))="","",OFFSET('Sanitation Data'!$H$29,0,10*ROW('Sanitation Data'!H55)))</f>
        <v/>
      </c>
      <c r="DG61" s="277" t="str">
        <f ca="true">+IF(OFFSET('Sanitation Data'!$H$30,0,10*ROW('Sanitation Data'!H55))="","",OFFSET('Sanitation Data'!$H$30,0,10*ROW('Sanitation Data'!H55)))</f>
        <v/>
      </c>
      <c r="DH61" s="277" t="str">
        <f ca="true">+IF(OFFSET('Sanitation Data'!$H$31,0,10*ROW('Sanitation Data'!H55))="","",OFFSET('Sanitation Data'!$H$31,0,10*ROW('Sanitation Data'!H55)))</f>
        <v/>
      </c>
      <c r="DI61" s="277" t="str">
        <f ca="true">+IF(OFFSET('Sanitation Data'!$H$32,0,10*ROW('Sanitation Data'!H55))="","",OFFSET('Sanitation Data'!$H$32,0,10*ROW('Sanitation Data'!H55)))</f>
        <v/>
      </c>
      <c r="DJ61" s="277" t="str">
        <f ca="true">+IF(OFFSET('Sanitation Data'!$I$28,0,10*ROW('Sanitation Data'!I55))="","",OFFSET('Sanitation Data'!$I$28,0,10*ROW('Sanitation Data'!I55)))</f>
        <v/>
      </c>
      <c r="DK61" s="277" t="str">
        <f ca="true">+IF(OFFSET('Sanitation Data'!$I$29,0,10*ROW('Sanitation Data'!I55))="","",OFFSET('Sanitation Data'!$I$29,0,10*ROW('Sanitation Data'!I55)))</f>
        <v/>
      </c>
      <c r="DL61" s="277" t="str">
        <f ca="true">+IF(OFFSET('Sanitation Data'!$I$30,0,10*ROW('Sanitation Data'!I55))="","",OFFSET('Sanitation Data'!$I$30,0,10*ROW('Sanitation Data'!I55)))</f>
        <v/>
      </c>
      <c r="DM61" s="277" t="str">
        <f ca="true">+IF(OFFSET('Sanitation Data'!$I$31,0,10*ROW('Sanitation Data'!I55))="","",OFFSET('Sanitation Data'!$I$31,0,10*ROW('Sanitation Data'!I55)))</f>
        <v/>
      </c>
      <c r="DN61" s="277" t="str">
        <f ca="true">+IF(OFFSET('Sanitation Data'!$I$32,0,10*ROW('Sanitation Data'!I55))="","",OFFSET('Sanitation Data'!$I$32,0,10*ROW('Sanitation Data'!I55)))</f>
        <v/>
      </c>
      <c r="DO61" s="277" t="str">
        <f ca="true">+IF(OFFSET('Hygiene Data'!$D$11,0,10*ROW('Hygiene Data'!D55))="","",OFFSET('Hygiene Data'!$D$11,0,10*ROW('Hygiene Data'!D55)))</f>
        <v/>
      </c>
      <c r="DP61" s="277" t="str">
        <f ca="true">+IF(OFFSET('Hygiene Data'!$D$12,0,10*ROW('Hygiene Data'!D55))="","",OFFSET('Hygiene Data'!$D$12,0,10*ROW('Hygiene Data'!D55)))</f>
        <v/>
      </c>
      <c r="DQ61" s="277" t="str">
        <f ca="true">+IF(OFFSET('Hygiene Data'!$D$13,0,10*ROW('Hygiene Data'!D55))="","",OFFSET('Hygiene Data'!$D$13,0,10*ROW('Hygiene Data'!D55)))</f>
        <v/>
      </c>
      <c r="DR61" s="277" t="str">
        <f ca="true">+IF(OFFSET('Hygiene Data'!$E$11,0,10*ROW('Hygiene Data'!E55))="","",OFFSET('Hygiene Data'!$E$11,0,10*ROW('Hygiene Data'!E55)))</f>
        <v/>
      </c>
      <c r="DS61" s="277" t="str">
        <f ca="true">+IF(OFFSET('Hygiene Data'!$E$12,0,10*ROW('Hygiene Data'!E55))="","",OFFSET('Hygiene Data'!$E$12,0,10*ROW('Hygiene Data'!E55)))</f>
        <v/>
      </c>
      <c r="DT61" s="277" t="str">
        <f ca="true">+IF(OFFSET('Hygiene Data'!$E$13,0,10*ROW('Hygiene Data'!E55))="","",OFFSET('Hygiene Data'!$E$13,0,10*ROW('Hygiene Data'!E55)))</f>
        <v/>
      </c>
      <c r="DU61" s="277" t="str">
        <f ca="true">+IF(OFFSET('Hygiene Data'!$F$11,0,10*ROW('Hygiene Data'!F55))="","",OFFSET('Hygiene Data'!$F$11,0,10*ROW('Hygiene Data'!F55)))</f>
        <v/>
      </c>
      <c r="DV61" s="277" t="str">
        <f ca="true">+IF(OFFSET('Hygiene Data'!$F$12,0,10*ROW('Hygiene Data'!F55))="","",OFFSET('Hygiene Data'!$F$12,0,10*ROW('Hygiene Data'!F55)))</f>
        <v/>
      </c>
      <c r="DW61" s="277" t="str">
        <f ca="true">+IF(OFFSET('Hygiene Data'!$F$13,0,10*ROW('Hygiene Data'!F55))="","",OFFSET('Hygiene Data'!$F$13,0,10*ROW('Hygiene Data'!F55)))</f>
        <v/>
      </c>
      <c r="DX61" s="277" t="str">
        <f ca="true">+IF(OFFSET('Hygiene Data'!$G$11,0,10*ROW('Hygiene Data'!G55))="","",OFFSET('Hygiene Data'!$G$11,0,10*ROW('Hygiene Data'!G55)))</f>
        <v/>
      </c>
      <c r="DY61" s="277" t="str">
        <f ca="true">+IF(OFFSET('Hygiene Data'!$G$12,0,10*ROW('Hygiene Data'!G55))="","",OFFSET('Hygiene Data'!$G$12,0,10*ROW('Hygiene Data'!G55)))</f>
        <v/>
      </c>
      <c r="DZ61" s="277" t="str">
        <f ca="true">+IF(OFFSET('Hygiene Data'!$G$13,0,10*ROW('Hygiene Data'!G55))="","",OFFSET('Hygiene Data'!$G$13,0,10*ROW('Hygiene Data'!G55)))</f>
        <v/>
      </c>
      <c r="EA61" s="277" t="str">
        <f ca="true">+IF(OFFSET('Hygiene Data'!$H$11,0,10*ROW('Hygiene Data'!H55))="","",OFFSET('Hygiene Data'!$H$11,0,10*ROW('Hygiene Data'!H55)))</f>
        <v/>
      </c>
      <c r="EB61" s="277" t="str">
        <f ca="true">+IF(OFFSET('Hygiene Data'!$H$12,0,10*ROW('Hygiene Data'!H55))="","",OFFSET('Hygiene Data'!$H$12,0,10*ROW('Hygiene Data'!H55)))</f>
        <v/>
      </c>
      <c r="EC61" s="277" t="str">
        <f ca="true">+IF(OFFSET('Hygiene Data'!$H$13,0,10*ROW('Hygiene Data'!H55))="","",OFFSET('Hygiene Data'!$H$13,0,10*ROW('Hygiene Data'!H55)))</f>
        <v/>
      </c>
      <c r="ED61" s="277" t="str">
        <f ca="true">+IF(OFFSET('Hygiene Data'!$I$11,0,10*ROW('Hygiene Data'!I55))="","",OFFSET('Hygiene Data'!$I$11,0,10*ROW('Hygiene Data'!I55)))</f>
        <v/>
      </c>
      <c r="EE61" s="277" t="str">
        <f ca="true">+IF(OFFSET('Hygiene Data'!$I$12,0,10*ROW('Hygiene Data'!I55))="","",OFFSET('Hygiene Data'!$I$12,0,10*ROW('Hygiene Data'!I55)))</f>
        <v/>
      </c>
      <c r="EF61" s="277"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2"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7"/>
      <c r="BS62" s="277" t="str">
        <f ca="true">+IF(OFFSET('Water Data'!$D$27,0,10*ROW('Water Data'!D56))="","",OFFSET('Water Data'!$D$27,0,10*ROW('Water Data'!D56)))</f>
        <v/>
      </c>
      <c r="BT62" s="277" t="str">
        <f ca="true">+IF(OFFSET('Water Data'!$D$28,0,10*ROW('Water Data'!D56))="","",OFFSET('Water Data'!$D$28,0,10*ROW('Water Data'!D56)))</f>
        <v/>
      </c>
      <c r="BU62" s="277" t="str">
        <f ca="true">+IF(OFFSET('Water Data'!$D$29,0,10*ROW('Water Data'!D56))="","",OFFSET('Water Data'!$D$29,0,10*ROW('Water Data'!D56)))</f>
        <v/>
      </c>
      <c r="BV62" s="277" t="str">
        <f ca="true">+IF(OFFSET('Water Data'!$E$27,0,10*ROW('Water Data'!E56))="","",OFFSET('Water Data'!$E$27,0,10*ROW('Water Data'!E56)))</f>
        <v/>
      </c>
      <c r="BW62" s="277" t="str">
        <f ca="true">+IF(OFFSET('Water Data'!$E$28,0,10*ROW('Water Data'!E56))="","",OFFSET('Water Data'!$E$28,0,10*ROW('Water Data'!E56)))</f>
        <v/>
      </c>
      <c r="BX62" s="277" t="str">
        <f ca="true">+IF(OFFSET('Water Data'!$E$29,0,10*ROW('Water Data'!E56))="","",OFFSET('Water Data'!$E$29,0,10*ROW('Water Data'!E56)))</f>
        <v/>
      </c>
      <c r="BY62" s="277" t="str">
        <f ca="true">+IF(OFFSET('Water Data'!$F$27,0,10*ROW('Water Data'!F56))="","",OFFSET('Water Data'!$F$27,0,10*ROW('Water Data'!F56)))</f>
        <v/>
      </c>
      <c r="BZ62" s="277" t="str">
        <f ca="true">+IF(OFFSET('Water Data'!$F$28,0,10*ROW('Water Data'!F56))="","",OFFSET('Water Data'!$F$28,0,10*ROW('Water Data'!F56)))</f>
        <v/>
      </c>
      <c r="CA62" s="277" t="str">
        <f ca="true">+IF(OFFSET('Water Data'!$F$29,0,10*ROW('Water Data'!F56))="","",OFFSET('Water Data'!$F$29,0,10*ROW('Water Data'!F56)))</f>
        <v/>
      </c>
      <c r="CB62" s="277" t="str">
        <f ca="true">+IF(OFFSET('Water Data'!$G$27,0,10*ROW('Water Data'!G56))="","",OFFSET('Water Data'!$G$27,0,10*ROW('Water Data'!G56)))</f>
        <v/>
      </c>
      <c r="CC62" s="277" t="str">
        <f ca="true">+IF(OFFSET('Water Data'!$G$28,0,10*ROW('Water Data'!G56))="","",OFFSET('Water Data'!$G$28,0,10*ROW('Water Data'!G56)))</f>
        <v/>
      </c>
      <c r="CD62" s="277" t="str">
        <f ca="true">+IF(OFFSET('Water Data'!$G$29,0,10*ROW('Water Data'!G56))="","",OFFSET('Water Data'!$G$29,0,10*ROW('Water Data'!G56)))</f>
        <v/>
      </c>
      <c r="CE62" s="277" t="str">
        <f ca="true">+IF(OFFSET('Water Data'!$H$27,0,10*ROW('Water Data'!H56))="","",OFFSET('Water Data'!$H$27,0,10*ROW('Water Data'!H56)))</f>
        <v/>
      </c>
      <c r="CF62" s="277" t="str">
        <f ca="true">+IF(OFFSET('Water Data'!$H$28,0,10*ROW('Water Data'!H56))="","",OFFSET('Water Data'!$H$28,0,10*ROW('Water Data'!H56)))</f>
        <v/>
      </c>
      <c r="CG62" s="277" t="str">
        <f ca="true">+IF(OFFSET('Water Data'!$H$29,0,10*ROW('Water Data'!H56))="","",OFFSET('Water Data'!$H$29,0,10*ROW('Water Data'!H56)))</f>
        <v/>
      </c>
      <c r="CH62" s="277" t="str">
        <f ca="true">+IF(OFFSET('Water Data'!$I$27,0,10*ROW('Water Data'!I56))="","",OFFSET('Water Data'!$I$27,0,10*ROW('Water Data'!I56)))</f>
        <v/>
      </c>
      <c r="CI62" s="277" t="str">
        <f ca="true">+IF(OFFSET('Water Data'!$I$28,0,10*ROW('Water Data'!I56))="","",OFFSET('Water Data'!$I$28,0,10*ROW('Water Data'!I56)))</f>
        <v/>
      </c>
      <c r="CJ62" s="277" t="str">
        <f ca="true">+IF(OFFSET('Water Data'!$I$29,0,10*ROW('Water Data'!I56))="","",OFFSET('Water Data'!$I$29,0,10*ROW('Water Data'!I56)))</f>
        <v/>
      </c>
      <c r="CK62" s="277" t="str">
        <f ca="true">+IF(OFFSET('Sanitation Data'!$D$28,0,10*ROW('Sanitation Data'!D56))="","",OFFSET('Sanitation Data'!$D$28,0,10*ROW('Sanitation Data'!D56)))</f>
        <v/>
      </c>
      <c r="CL62" s="277" t="str">
        <f ca="true">+IF(OFFSET('Sanitation Data'!$D$29,0,10*ROW('Sanitation Data'!D56))="","",OFFSET('Sanitation Data'!$D$29,0,10*ROW('Sanitation Data'!D56)))</f>
        <v/>
      </c>
      <c r="CM62" s="277" t="str">
        <f ca="true">+IF(OFFSET('Sanitation Data'!$D$30,0,10*ROW('Sanitation Data'!D56))="","",OFFSET('Sanitation Data'!$D$30,0,10*ROW('Sanitation Data'!D56)))</f>
        <v/>
      </c>
      <c r="CN62" s="277" t="str">
        <f ca="true">+IF(OFFSET('Sanitation Data'!$D$31,0,10*ROW('Sanitation Data'!D56))="","",OFFSET('Sanitation Data'!$D$31,0,10*ROW('Sanitation Data'!D56)))</f>
        <v/>
      </c>
      <c r="CO62" s="277" t="str">
        <f ca="true">+IF(OFFSET('Sanitation Data'!$D$32,0,10*ROW('Sanitation Data'!D56))="","",OFFSET('Sanitation Data'!$D$32,0,10*ROW('Sanitation Data'!D56)))</f>
        <v/>
      </c>
      <c r="CP62" s="277" t="str">
        <f ca="true">+IF(OFFSET('Sanitation Data'!$E$28,0,10*ROW('Sanitation Data'!E56))="","",OFFSET('Sanitation Data'!$E$28,0,10*ROW('Sanitation Data'!E56)))</f>
        <v/>
      </c>
      <c r="CQ62" s="277" t="str">
        <f ca="true">+IF(OFFSET('Sanitation Data'!$E$29,0,10*ROW('Sanitation Data'!E56))="","",OFFSET('Sanitation Data'!$E$29,0,10*ROW('Sanitation Data'!E56)))</f>
        <v/>
      </c>
      <c r="CR62" s="277" t="str">
        <f ca="true">+IF(OFFSET('Sanitation Data'!$E$30,0,10*ROW('Sanitation Data'!E56))="","",OFFSET('Sanitation Data'!$E$30,0,10*ROW('Sanitation Data'!E56)))</f>
        <v/>
      </c>
      <c r="CS62" s="277" t="str">
        <f ca="true">+IF(OFFSET('Sanitation Data'!$E$31,0,10*ROW('Sanitation Data'!E56))="","",OFFSET('Sanitation Data'!$E$31,0,10*ROW('Sanitation Data'!E56)))</f>
        <v/>
      </c>
      <c r="CT62" s="277" t="str">
        <f ca="true">+IF(OFFSET('Sanitation Data'!$E$32,0,10*ROW('Sanitation Data'!E56))="","",OFFSET('Sanitation Data'!$E$32,0,10*ROW('Sanitation Data'!E56)))</f>
        <v/>
      </c>
      <c r="CU62" s="277" t="str">
        <f ca="true">+IF(OFFSET('Sanitation Data'!$F$28,0,10*ROW('Sanitation Data'!F56))="","",OFFSET('Sanitation Data'!$F$28,0,10*ROW('Sanitation Data'!F56)))</f>
        <v/>
      </c>
      <c r="CV62" s="277" t="str">
        <f ca="true">+IF(OFFSET('Sanitation Data'!$F$29,0,10*ROW('Sanitation Data'!F56))="","",OFFSET('Sanitation Data'!$F$29,0,10*ROW('Sanitation Data'!F56)))</f>
        <v/>
      </c>
      <c r="CW62" s="277" t="str">
        <f ca="true">+IF(OFFSET('Sanitation Data'!$F$30,0,10*ROW('Sanitation Data'!F56))="","",OFFSET('Sanitation Data'!$F$30,0,10*ROW('Sanitation Data'!F56)))</f>
        <v/>
      </c>
      <c r="CX62" s="277" t="str">
        <f ca="true">+IF(OFFSET('Sanitation Data'!$F$31,0,10*ROW('Sanitation Data'!F56))="","",OFFSET('Sanitation Data'!$F$31,0,10*ROW('Sanitation Data'!F56)))</f>
        <v/>
      </c>
      <c r="CY62" s="277" t="str">
        <f ca="true">+IF(OFFSET('Sanitation Data'!$F$32,0,10*ROW('Sanitation Data'!F56))="","",OFFSET('Sanitation Data'!$F$32,0,10*ROW('Sanitation Data'!F56)))</f>
        <v/>
      </c>
      <c r="CZ62" s="277" t="str">
        <f ca="true">+IF(OFFSET('Sanitation Data'!$G$28,0,10*ROW('Sanitation Data'!G56))="","",OFFSET('Sanitation Data'!$G$28,0,10*ROW('Sanitation Data'!G56)))</f>
        <v/>
      </c>
      <c r="DA62" s="277" t="str">
        <f ca="true">+IF(OFFSET('Sanitation Data'!$G$29,0,10*ROW('Sanitation Data'!G56))="","",OFFSET('Sanitation Data'!$G$29,0,10*ROW('Sanitation Data'!G56)))</f>
        <v/>
      </c>
      <c r="DB62" s="277" t="str">
        <f ca="true">+IF(OFFSET('Sanitation Data'!$G$30,0,10*ROW('Sanitation Data'!G56))="","",OFFSET('Sanitation Data'!$G$30,0,10*ROW('Sanitation Data'!G56)))</f>
        <v/>
      </c>
      <c r="DC62" s="277" t="str">
        <f ca="true">+IF(OFFSET('Sanitation Data'!$G$31,0,10*ROW('Sanitation Data'!G56))="","",OFFSET('Sanitation Data'!$G$31,0,10*ROW('Sanitation Data'!G56)))</f>
        <v/>
      </c>
      <c r="DD62" s="277" t="str">
        <f ca="true">+IF(OFFSET('Sanitation Data'!$G$32,0,10*ROW('Sanitation Data'!G56))="","",OFFSET('Sanitation Data'!$G$32,0,10*ROW('Sanitation Data'!G56)))</f>
        <v/>
      </c>
      <c r="DE62" s="277" t="str">
        <f ca="true">+IF(OFFSET('Sanitation Data'!$H$28,0,10*ROW('Sanitation Data'!H56))="","",OFFSET('Sanitation Data'!$H$28,0,10*ROW('Sanitation Data'!H56)))</f>
        <v/>
      </c>
      <c r="DF62" s="277" t="str">
        <f ca="true">+IF(OFFSET('Sanitation Data'!$H$29,0,10*ROW('Sanitation Data'!H56))="","",OFFSET('Sanitation Data'!$H$29,0,10*ROW('Sanitation Data'!H56)))</f>
        <v/>
      </c>
      <c r="DG62" s="277" t="str">
        <f ca="true">+IF(OFFSET('Sanitation Data'!$H$30,0,10*ROW('Sanitation Data'!H56))="","",OFFSET('Sanitation Data'!$H$30,0,10*ROW('Sanitation Data'!H56)))</f>
        <v/>
      </c>
      <c r="DH62" s="277" t="str">
        <f ca="true">+IF(OFFSET('Sanitation Data'!$H$31,0,10*ROW('Sanitation Data'!H56))="","",OFFSET('Sanitation Data'!$H$31,0,10*ROW('Sanitation Data'!H56)))</f>
        <v/>
      </c>
      <c r="DI62" s="277" t="str">
        <f ca="true">+IF(OFFSET('Sanitation Data'!$H$32,0,10*ROW('Sanitation Data'!H56))="","",OFFSET('Sanitation Data'!$H$32,0,10*ROW('Sanitation Data'!H56)))</f>
        <v/>
      </c>
      <c r="DJ62" s="277" t="str">
        <f ca="true">+IF(OFFSET('Sanitation Data'!$I$28,0,10*ROW('Sanitation Data'!I56))="","",OFFSET('Sanitation Data'!$I$28,0,10*ROW('Sanitation Data'!I56)))</f>
        <v/>
      </c>
      <c r="DK62" s="277" t="str">
        <f ca="true">+IF(OFFSET('Sanitation Data'!$I$29,0,10*ROW('Sanitation Data'!I56))="","",OFFSET('Sanitation Data'!$I$29,0,10*ROW('Sanitation Data'!I56)))</f>
        <v/>
      </c>
      <c r="DL62" s="277" t="str">
        <f ca="true">+IF(OFFSET('Sanitation Data'!$I$30,0,10*ROW('Sanitation Data'!I56))="","",OFFSET('Sanitation Data'!$I$30,0,10*ROW('Sanitation Data'!I56)))</f>
        <v/>
      </c>
      <c r="DM62" s="277" t="str">
        <f ca="true">+IF(OFFSET('Sanitation Data'!$I$31,0,10*ROW('Sanitation Data'!I56))="","",OFFSET('Sanitation Data'!$I$31,0,10*ROW('Sanitation Data'!I56)))</f>
        <v/>
      </c>
      <c r="DN62" s="277" t="str">
        <f ca="true">+IF(OFFSET('Sanitation Data'!$I$32,0,10*ROW('Sanitation Data'!I56))="","",OFFSET('Sanitation Data'!$I$32,0,10*ROW('Sanitation Data'!I56)))</f>
        <v/>
      </c>
      <c r="DO62" s="277" t="str">
        <f ca="true">+IF(OFFSET('Hygiene Data'!$D$11,0,10*ROW('Hygiene Data'!D56))="","",OFFSET('Hygiene Data'!$D$11,0,10*ROW('Hygiene Data'!D56)))</f>
        <v/>
      </c>
      <c r="DP62" s="277" t="str">
        <f ca="true">+IF(OFFSET('Hygiene Data'!$D$12,0,10*ROW('Hygiene Data'!D56))="","",OFFSET('Hygiene Data'!$D$12,0,10*ROW('Hygiene Data'!D56)))</f>
        <v/>
      </c>
      <c r="DQ62" s="277" t="str">
        <f ca="true">+IF(OFFSET('Hygiene Data'!$D$13,0,10*ROW('Hygiene Data'!D56))="","",OFFSET('Hygiene Data'!$D$13,0,10*ROW('Hygiene Data'!D56)))</f>
        <v/>
      </c>
      <c r="DR62" s="277" t="str">
        <f ca="true">+IF(OFFSET('Hygiene Data'!$E$11,0,10*ROW('Hygiene Data'!E56))="","",OFFSET('Hygiene Data'!$E$11,0,10*ROW('Hygiene Data'!E56)))</f>
        <v/>
      </c>
      <c r="DS62" s="277" t="str">
        <f ca="true">+IF(OFFSET('Hygiene Data'!$E$12,0,10*ROW('Hygiene Data'!E56))="","",OFFSET('Hygiene Data'!$E$12,0,10*ROW('Hygiene Data'!E56)))</f>
        <v/>
      </c>
      <c r="DT62" s="277" t="str">
        <f ca="true">+IF(OFFSET('Hygiene Data'!$E$13,0,10*ROW('Hygiene Data'!E56))="","",OFFSET('Hygiene Data'!$E$13,0,10*ROW('Hygiene Data'!E56)))</f>
        <v/>
      </c>
      <c r="DU62" s="277" t="str">
        <f ca="true">+IF(OFFSET('Hygiene Data'!$F$11,0,10*ROW('Hygiene Data'!F56))="","",OFFSET('Hygiene Data'!$F$11,0,10*ROW('Hygiene Data'!F56)))</f>
        <v/>
      </c>
      <c r="DV62" s="277" t="str">
        <f ca="true">+IF(OFFSET('Hygiene Data'!$F$12,0,10*ROW('Hygiene Data'!F56))="","",OFFSET('Hygiene Data'!$F$12,0,10*ROW('Hygiene Data'!F56)))</f>
        <v/>
      </c>
      <c r="DW62" s="277" t="str">
        <f ca="true">+IF(OFFSET('Hygiene Data'!$F$13,0,10*ROW('Hygiene Data'!F56))="","",OFFSET('Hygiene Data'!$F$13,0,10*ROW('Hygiene Data'!F56)))</f>
        <v/>
      </c>
      <c r="DX62" s="277" t="str">
        <f ca="true">+IF(OFFSET('Hygiene Data'!$G$11,0,10*ROW('Hygiene Data'!G56))="","",OFFSET('Hygiene Data'!$G$11,0,10*ROW('Hygiene Data'!G56)))</f>
        <v/>
      </c>
      <c r="DY62" s="277" t="str">
        <f ca="true">+IF(OFFSET('Hygiene Data'!$G$12,0,10*ROW('Hygiene Data'!G56))="","",OFFSET('Hygiene Data'!$G$12,0,10*ROW('Hygiene Data'!G56)))</f>
        <v/>
      </c>
      <c r="DZ62" s="277" t="str">
        <f ca="true">+IF(OFFSET('Hygiene Data'!$G$13,0,10*ROW('Hygiene Data'!G56))="","",OFFSET('Hygiene Data'!$G$13,0,10*ROW('Hygiene Data'!G56)))</f>
        <v/>
      </c>
      <c r="EA62" s="277" t="str">
        <f ca="true">+IF(OFFSET('Hygiene Data'!$H$11,0,10*ROW('Hygiene Data'!H56))="","",OFFSET('Hygiene Data'!$H$11,0,10*ROW('Hygiene Data'!H56)))</f>
        <v/>
      </c>
      <c r="EB62" s="277" t="str">
        <f ca="true">+IF(OFFSET('Hygiene Data'!$H$12,0,10*ROW('Hygiene Data'!H56))="","",OFFSET('Hygiene Data'!$H$12,0,10*ROW('Hygiene Data'!H56)))</f>
        <v/>
      </c>
      <c r="EC62" s="277" t="str">
        <f ca="true">+IF(OFFSET('Hygiene Data'!$H$13,0,10*ROW('Hygiene Data'!H56))="","",OFFSET('Hygiene Data'!$H$13,0,10*ROW('Hygiene Data'!H56)))</f>
        <v/>
      </c>
      <c r="ED62" s="277" t="str">
        <f ca="true">+IF(OFFSET('Hygiene Data'!$I$11,0,10*ROW('Hygiene Data'!I56))="","",OFFSET('Hygiene Data'!$I$11,0,10*ROW('Hygiene Data'!I56)))</f>
        <v/>
      </c>
      <c r="EE62" s="277" t="str">
        <f ca="true">+IF(OFFSET('Hygiene Data'!$I$12,0,10*ROW('Hygiene Data'!I56))="","",OFFSET('Hygiene Data'!$I$12,0,10*ROW('Hygiene Data'!I56)))</f>
        <v/>
      </c>
      <c r="EF62" s="277"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2"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7"/>
      <c r="BS63" s="277" t="str">
        <f ca="true">+IF(OFFSET('Water Data'!$D$27,0,10*ROW('Water Data'!D57))="","",OFFSET('Water Data'!$D$27,0,10*ROW('Water Data'!D57)))</f>
        <v/>
      </c>
      <c r="BT63" s="277" t="str">
        <f ca="true">+IF(OFFSET('Water Data'!$D$28,0,10*ROW('Water Data'!D57))="","",OFFSET('Water Data'!$D$28,0,10*ROW('Water Data'!D57)))</f>
        <v/>
      </c>
      <c r="BU63" s="277" t="str">
        <f ca="true">+IF(OFFSET('Water Data'!$D$29,0,10*ROW('Water Data'!D57))="","",OFFSET('Water Data'!$D$29,0,10*ROW('Water Data'!D57)))</f>
        <v/>
      </c>
      <c r="BV63" s="277" t="str">
        <f ca="true">+IF(OFFSET('Water Data'!$E$27,0,10*ROW('Water Data'!E57))="","",OFFSET('Water Data'!$E$27,0,10*ROW('Water Data'!E57)))</f>
        <v/>
      </c>
      <c r="BW63" s="277" t="str">
        <f ca="true">+IF(OFFSET('Water Data'!$E$28,0,10*ROW('Water Data'!E57))="","",OFFSET('Water Data'!$E$28,0,10*ROW('Water Data'!E57)))</f>
        <v/>
      </c>
      <c r="BX63" s="277" t="str">
        <f ca="true">+IF(OFFSET('Water Data'!$E$29,0,10*ROW('Water Data'!E57))="","",OFFSET('Water Data'!$E$29,0,10*ROW('Water Data'!E57)))</f>
        <v/>
      </c>
      <c r="BY63" s="277" t="str">
        <f ca="true">+IF(OFFSET('Water Data'!$F$27,0,10*ROW('Water Data'!F57))="","",OFFSET('Water Data'!$F$27,0,10*ROW('Water Data'!F57)))</f>
        <v/>
      </c>
      <c r="BZ63" s="277" t="str">
        <f ca="true">+IF(OFFSET('Water Data'!$F$28,0,10*ROW('Water Data'!F57))="","",OFFSET('Water Data'!$F$28,0,10*ROW('Water Data'!F57)))</f>
        <v/>
      </c>
      <c r="CA63" s="277" t="str">
        <f ca="true">+IF(OFFSET('Water Data'!$F$29,0,10*ROW('Water Data'!F57))="","",OFFSET('Water Data'!$F$29,0,10*ROW('Water Data'!F57)))</f>
        <v/>
      </c>
      <c r="CB63" s="277" t="str">
        <f ca="true">+IF(OFFSET('Water Data'!$G$27,0,10*ROW('Water Data'!G57))="","",OFFSET('Water Data'!$G$27,0,10*ROW('Water Data'!G57)))</f>
        <v/>
      </c>
      <c r="CC63" s="277" t="str">
        <f ca="true">+IF(OFFSET('Water Data'!$G$28,0,10*ROW('Water Data'!G57))="","",OFFSET('Water Data'!$G$28,0,10*ROW('Water Data'!G57)))</f>
        <v/>
      </c>
      <c r="CD63" s="277" t="str">
        <f ca="true">+IF(OFFSET('Water Data'!$G$29,0,10*ROW('Water Data'!G57))="","",OFFSET('Water Data'!$G$29,0,10*ROW('Water Data'!G57)))</f>
        <v/>
      </c>
      <c r="CE63" s="277" t="str">
        <f ca="true">+IF(OFFSET('Water Data'!$H$27,0,10*ROW('Water Data'!H57))="","",OFFSET('Water Data'!$H$27,0,10*ROW('Water Data'!H57)))</f>
        <v/>
      </c>
      <c r="CF63" s="277" t="str">
        <f ca="true">+IF(OFFSET('Water Data'!$H$28,0,10*ROW('Water Data'!H57))="","",OFFSET('Water Data'!$H$28,0,10*ROW('Water Data'!H57)))</f>
        <v/>
      </c>
      <c r="CG63" s="277" t="str">
        <f ca="true">+IF(OFFSET('Water Data'!$H$29,0,10*ROW('Water Data'!H57))="","",OFFSET('Water Data'!$H$29,0,10*ROW('Water Data'!H57)))</f>
        <v/>
      </c>
      <c r="CH63" s="277" t="str">
        <f ca="true">+IF(OFFSET('Water Data'!$I$27,0,10*ROW('Water Data'!I57))="","",OFFSET('Water Data'!$I$27,0,10*ROW('Water Data'!I57)))</f>
        <v/>
      </c>
      <c r="CI63" s="277" t="str">
        <f ca="true">+IF(OFFSET('Water Data'!$I$28,0,10*ROW('Water Data'!I57))="","",OFFSET('Water Data'!$I$28,0,10*ROW('Water Data'!I57)))</f>
        <v/>
      </c>
      <c r="CJ63" s="277" t="str">
        <f ca="true">+IF(OFFSET('Water Data'!$I$29,0,10*ROW('Water Data'!I57))="","",OFFSET('Water Data'!$I$29,0,10*ROW('Water Data'!I57)))</f>
        <v/>
      </c>
      <c r="CK63" s="277" t="str">
        <f ca="true">+IF(OFFSET('Sanitation Data'!$D$28,0,10*ROW('Sanitation Data'!D57))="","",OFFSET('Sanitation Data'!$D$28,0,10*ROW('Sanitation Data'!D57)))</f>
        <v/>
      </c>
      <c r="CL63" s="277" t="str">
        <f ca="true">+IF(OFFSET('Sanitation Data'!$D$29,0,10*ROW('Sanitation Data'!D57))="","",OFFSET('Sanitation Data'!$D$29,0,10*ROW('Sanitation Data'!D57)))</f>
        <v/>
      </c>
      <c r="CM63" s="277" t="str">
        <f ca="true">+IF(OFFSET('Sanitation Data'!$D$30,0,10*ROW('Sanitation Data'!D57))="","",OFFSET('Sanitation Data'!$D$30,0,10*ROW('Sanitation Data'!D57)))</f>
        <v/>
      </c>
      <c r="CN63" s="277" t="str">
        <f ca="true">+IF(OFFSET('Sanitation Data'!$D$31,0,10*ROW('Sanitation Data'!D57))="","",OFFSET('Sanitation Data'!$D$31,0,10*ROW('Sanitation Data'!D57)))</f>
        <v/>
      </c>
      <c r="CO63" s="277" t="str">
        <f ca="true">+IF(OFFSET('Sanitation Data'!$D$32,0,10*ROW('Sanitation Data'!D57))="","",OFFSET('Sanitation Data'!$D$32,0,10*ROW('Sanitation Data'!D57)))</f>
        <v/>
      </c>
      <c r="CP63" s="277" t="str">
        <f ca="true">+IF(OFFSET('Sanitation Data'!$E$28,0,10*ROW('Sanitation Data'!E57))="","",OFFSET('Sanitation Data'!$E$28,0,10*ROW('Sanitation Data'!E57)))</f>
        <v/>
      </c>
      <c r="CQ63" s="277" t="str">
        <f ca="true">+IF(OFFSET('Sanitation Data'!$E$29,0,10*ROW('Sanitation Data'!E57))="","",OFFSET('Sanitation Data'!$E$29,0,10*ROW('Sanitation Data'!E57)))</f>
        <v/>
      </c>
      <c r="CR63" s="277" t="str">
        <f ca="true">+IF(OFFSET('Sanitation Data'!$E$30,0,10*ROW('Sanitation Data'!E57))="","",OFFSET('Sanitation Data'!$E$30,0,10*ROW('Sanitation Data'!E57)))</f>
        <v/>
      </c>
      <c r="CS63" s="277" t="str">
        <f ca="true">+IF(OFFSET('Sanitation Data'!$E$31,0,10*ROW('Sanitation Data'!E57))="","",OFFSET('Sanitation Data'!$E$31,0,10*ROW('Sanitation Data'!E57)))</f>
        <v/>
      </c>
      <c r="CT63" s="277" t="str">
        <f ca="true">+IF(OFFSET('Sanitation Data'!$E$32,0,10*ROW('Sanitation Data'!E57))="","",OFFSET('Sanitation Data'!$E$32,0,10*ROW('Sanitation Data'!E57)))</f>
        <v/>
      </c>
      <c r="CU63" s="277" t="str">
        <f ca="true">+IF(OFFSET('Sanitation Data'!$F$28,0,10*ROW('Sanitation Data'!F57))="","",OFFSET('Sanitation Data'!$F$28,0,10*ROW('Sanitation Data'!F57)))</f>
        <v/>
      </c>
      <c r="CV63" s="277" t="str">
        <f ca="true">+IF(OFFSET('Sanitation Data'!$F$29,0,10*ROW('Sanitation Data'!F57))="","",OFFSET('Sanitation Data'!$F$29,0,10*ROW('Sanitation Data'!F57)))</f>
        <v/>
      </c>
      <c r="CW63" s="277" t="str">
        <f ca="true">+IF(OFFSET('Sanitation Data'!$F$30,0,10*ROW('Sanitation Data'!F57))="","",OFFSET('Sanitation Data'!$F$30,0,10*ROW('Sanitation Data'!F57)))</f>
        <v/>
      </c>
      <c r="CX63" s="277" t="str">
        <f ca="true">+IF(OFFSET('Sanitation Data'!$F$31,0,10*ROW('Sanitation Data'!F57))="","",OFFSET('Sanitation Data'!$F$31,0,10*ROW('Sanitation Data'!F57)))</f>
        <v/>
      </c>
      <c r="CY63" s="277" t="str">
        <f ca="true">+IF(OFFSET('Sanitation Data'!$F$32,0,10*ROW('Sanitation Data'!F57))="","",OFFSET('Sanitation Data'!$F$32,0,10*ROW('Sanitation Data'!F57)))</f>
        <v/>
      </c>
      <c r="CZ63" s="277" t="str">
        <f ca="true">+IF(OFFSET('Sanitation Data'!$G$28,0,10*ROW('Sanitation Data'!G57))="","",OFFSET('Sanitation Data'!$G$28,0,10*ROW('Sanitation Data'!G57)))</f>
        <v/>
      </c>
      <c r="DA63" s="277" t="str">
        <f ca="true">+IF(OFFSET('Sanitation Data'!$G$29,0,10*ROW('Sanitation Data'!G57))="","",OFFSET('Sanitation Data'!$G$29,0,10*ROW('Sanitation Data'!G57)))</f>
        <v/>
      </c>
      <c r="DB63" s="277" t="str">
        <f ca="true">+IF(OFFSET('Sanitation Data'!$G$30,0,10*ROW('Sanitation Data'!G57))="","",OFFSET('Sanitation Data'!$G$30,0,10*ROW('Sanitation Data'!G57)))</f>
        <v/>
      </c>
      <c r="DC63" s="277" t="str">
        <f ca="true">+IF(OFFSET('Sanitation Data'!$G$31,0,10*ROW('Sanitation Data'!G57))="","",OFFSET('Sanitation Data'!$G$31,0,10*ROW('Sanitation Data'!G57)))</f>
        <v/>
      </c>
      <c r="DD63" s="277" t="str">
        <f ca="true">+IF(OFFSET('Sanitation Data'!$G$32,0,10*ROW('Sanitation Data'!G57))="","",OFFSET('Sanitation Data'!$G$32,0,10*ROW('Sanitation Data'!G57)))</f>
        <v/>
      </c>
      <c r="DE63" s="277" t="str">
        <f ca="true">+IF(OFFSET('Sanitation Data'!$H$28,0,10*ROW('Sanitation Data'!H57))="","",OFFSET('Sanitation Data'!$H$28,0,10*ROW('Sanitation Data'!H57)))</f>
        <v/>
      </c>
      <c r="DF63" s="277" t="str">
        <f ca="true">+IF(OFFSET('Sanitation Data'!$H$29,0,10*ROW('Sanitation Data'!H57))="","",OFFSET('Sanitation Data'!$H$29,0,10*ROW('Sanitation Data'!H57)))</f>
        <v/>
      </c>
      <c r="DG63" s="277" t="str">
        <f ca="true">+IF(OFFSET('Sanitation Data'!$H$30,0,10*ROW('Sanitation Data'!H57))="","",OFFSET('Sanitation Data'!$H$30,0,10*ROW('Sanitation Data'!H57)))</f>
        <v/>
      </c>
      <c r="DH63" s="277" t="str">
        <f ca="true">+IF(OFFSET('Sanitation Data'!$H$31,0,10*ROW('Sanitation Data'!H57))="","",OFFSET('Sanitation Data'!$H$31,0,10*ROW('Sanitation Data'!H57)))</f>
        <v/>
      </c>
      <c r="DI63" s="277" t="str">
        <f ca="true">+IF(OFFSET('Sanitation Data'!$H$32,0,10*ROW('Sanitation Data'!H57))="","",OFFSET('Sanitation Data'!$H$32,0,10*ROW('Sanitation Data'!H57)))</f>
        <v/>
      </c>
      <c r="DJ63" s="277" t="str">
        <f ca="true">+IF(OFFSET('Sanitation Data'!$I$28,0,10*ROW('Sanitation Data'!I57))="","",OFFSET('Sanitation Data'!$I$28,0,10*ROW('Sanitation Data'!I57)))</f>
        <v/>
      </c>
      <c r="DK63" s="277" t="str">
        <f ca="true">+IF(OFFSET('Sanitation Data'!$I$29,0,10*ROW('Sanitation Data'!I57))="","",OFFSET('Sanitation Data'!$I$29,0,10*ROW('Sanitation Data'!I57)))</f>
        <v/>
      </c>
      <c r="DL63" s="277" t="str">
        <f ca="true">+IF(OFFSET('Sanitation Data'!$I$30,0,10*ROW('Sanitation Data'!I57))="","",OFFSET('Sanitation Data'!$I$30,0,10*ROW('Sanitation Data'!I57)))</f>
        <v/>
      </c>
      <c r="DM63" s="277" t="str">
        <f ca="true">+IF(OFFSET('Sanitation Data'!$I$31,0,10*ROW('Sanitation Data'!I57))="","",OFFSET('Sanitation Data'!$I$31,0,10*ROW('Sanitation Data'!I57)))</f>
        <v/>
      </c>
      <c r="DN63" s="277" t="str">
        <f ca="true">+IF(OFFSET('Sanitation Data'!$I$32,0,10*ROW('Sanitation Data'!I57))="","",OFFSET('Sanitation Data'!$I$32,0,10*ROW('Sanitation Data'!I57)))</f>
        <v/>
      </c>
      <c r="DO63" s="277" t="str">
        <f ca="true">+IF(OFFSET('Hygiene Data'!$D$11,0,10*ROW('Hygiene Data'!D57))="","",OFFSET('Hygiene Data'!$D$11,0,10*ROW('Hygiene Data'!D57)))</f>
        <v/>
      </c>
      <c r="DP63" s="277" t="str">
        <f ca="true">+IF(OFFSET('Hygiene Data'!$D$12,0,10*ROW('Hygiene Data'!D57))="","",OFFSET('Hygiene Data'!$D$12,0,10*ROW('Hygiene Data'!D57)))</f>
        <v/>
      </c>
      <c r="DQ63" s="277" t="str">
        <f ca="true">+IF(OFFSET('Hygiene Data'!$D$13,0,10*ROW('Hygiene Data'!D57))="","",OFFSET('Hygiene Data'!$D$13,0,10*ROW('Hygiene Data'!D57)))</f>
        <v/>
      </c>
      <c r="DR63" s="277" t="str">
        <f ca="true">+IF(OFFSET('Hygiene Data'!$E$11,0,10*ROW('Hygiene Data'!E57))="","",OFFSET('Hygiene Data'!$E$11,0,10*ROW('Hygiene Data'!E57)))</f>
        <v/>
      </c>
      <c r="DS63" s="277" t="str">
        <f ca="true">+IF(OFFSET('Hygiene Data'!$E$12,0,10*ROW('Hygiene Data'!E57))="","",OFFSET('Hygiene Data'!$E$12,0,10*ROW('Hygiene Data'!E57)))</f>
        <v/>
      </c>
      <c r="DT63" s="277" t="str">
        <f ca="true">+IF(OFFSET('Hygiene Data'!$E$13,0,10*ROW('Hygiene Data'!E57))="","",OFFSET('Hygiene Data'!$E$13,0,10*ROW('Hygiene Data'!E57)))</f>
        <v/>
      </c>
      <c r="DU63" s="277" t="str">
        <f ca="true">+IF(OFFSET('Hygiene Data'!$F$11,0,10*ROW('Hygiene Data'!F57))="","",OFFSET('Hygiene Data'!$F$11,0,10*ROW('Hygiene Data'!F57)))</f>
        <v/>
      </c>
      <c r="DV63" s="277" t="str">
        <f ca="true">+IF(OFFSET('Hygiene Data'!$F$12,0,10*ROW('Hygiene Data'!F57))="","",OFFSET('Hygiene Data'!$F$12,0,10*ROW('Hygiene Data'!F57)))</f>
        <v/>
      </c>
      <c r="DW63" s="277" t="str">
        <f ca="true">+IF(OFFSET('Hygiene Data'!$F$13,0,10*ROW('Hygiene Data'!F57))="","",OFFSET('Hygiene Data'!$F$13,0,10*ROW('Hygiene Data'!F57)))</f>
        <v/>
      </c>
      <c r="DX63" s="277" t="str">
        <f ca="true">+IF(OFFSET('Hygiene Data'!$G$11,0,10*ROW('Hygiene Data'!G57))="","",OFFSET('Hygiene Data'!$G$11,0,10*ROW('Hygiene Data'!G57)))</f>
        <v/>
      </c>
      <c r="DY63" s="277" t="str">
        <f ca="true">+IF(OFFSET('Hygiene Data'!$G$12,0,10*ROW('Hygiene Data'!G57))="","",OFFSET('Hygiene Data'!$G$12,0,10*ROW('Hygiene Data'!G57)))</f>
        <v/>
      </c>
      <c r="DZ63" s="277" t="str">
        <f ca="true">+IF(OFFSET('Hygiene Data'!$G$13,0,10*ROW('Hygiene Data'!G57))="","",OFFSET('Hygiene Data'!$G$13,0,10*ROW('Hygiene Data'!G57)))</f>
        <v/>
      </c>
      <c r="EA63" s="277" t="str">
        <f ca="true">+IF(OFFSET('Hygiene Data'!$H$11,0,10*ROW('Hygiene Data'!H57))="","",OFFSET('Hygiene Data'!$H$11,0,10*ROW('Hygiene Data'!H57)))</f>
        <v/>
      </c>
      <c r="EB63" s="277" t="str">
        <f ca="true">+IF(OFFSET('Hygiene Data'!$H$12,0,10*ROW('Hygiene Data'!H57))="","",OFFSET('Hygiene Data'!$H$12,0,10*ROW('Hygiene Data'!H57)))</f>
        <v/>
      </c>
      <c r="EC63" s="277" t="str">
        <f ca="true">+IF(OFFSET('Hygiene Data'!$H$13,0,10*ROW('Hygiene Data'!H57))="","",OFFSET('Hygiene Data'!$H$13,0,10*ROW('Hygiene Data'!H57)))</f>
        <v/>
      </c>
      <c r="ED63" s="277" t="str">
        <f ca="true">+IF(OFFSET('Hygiene Data'!$I$11,0,10*ROW('Hygiene Data'!I57))="","",OFFSET('Hygiene Data'!$I$11,0,10*ROW('Hygiene Data'!I57)))</f>
        <v/>
      </c>
      <c r="EE63" s="277" t="str">
        <f ca="true">+IF(OFFSET('Hygiene Data'!$I$12,0,10*ROW('Hygiene Data'!I57))="","",OFFSET('Hygiene Data'!$I$12,0,10*ROW('Hygiene Data'!I57)))</f>
        <v/>
      </c>
      <c r="EF63" s="277"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2"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7"/>
      <c r="BS64" s="277" t="str">
        <f ca="true">+IF(OFFSET('Water Data'!$D$27,0,10*ROW('Water Data'!D58))="","",OFFSET('Water Data'!$D$27,0,10*ROW('Water Data'!D58)))</f>
        <v/>
      </c>
      <c r="BT64" s="277" t="str">
        <f ca="true">+IF(OFFSET('Water Data'!$D$28,0,10*ROW('Water Data'!D58))="","",OFFSET('Water Data'!$D$28,0,10*ROW('Water Data'!D58)))</f>
        <v/>
      </c>
      <c r="BU64" s="277" t="str">
        <f ca="true">+IF(OFFSET('Water Data'!$D$29,0,10*ROW('Water Data'!D58))="","",OFFSET('Water Data'!$D$29,0,10*ROW('Water Data'!D58)))</f>
        <v/>
      </c>
      <c r="BV64" s="277" t="str">
        <f ca="true">+IF(OFFSET('Water Data'!$E$27,0,10*ROW('Water Data'!E58))="","",OFFSET('Water Data'!$E$27,0,10*ROW('Water Data'!E58)))</f>
        <v/>
      </c>
      <c r="BW64" s="277" t="str">
        <f ca="true">+IF(OFFSET('Water Data'!$E$28,0,10*ROW('Water Data'!E58))="","",OFFSET('Water Data'!$E$28,0,10*ROW('Water Data'!E58)))</f>
        <v/>
      </c>
      <c r="BX64" s="277" t="str">
        <f ca="true">+IF(OFFSET('Water Data'!$E$29,0,10*ROW('Water Data'!E58))="","",OFFSET('Water Data'!$E$29,0,10*ROW('Water Data'!E58)))</f>
        <v/>
      </c>
      <c r="BY64" s="277" t="str">
        <f ca="true">+IF(OFFSET('Water Data'!$F$27,0,10*ROW('Water Data'!F58))="","",OFFSET('Water Data'!$F$27,0,10*ROW('Water Data'!F58)))</f>
        <v/>
      </c>
      <c r="BZ64" s="277" t="str">
        <f ca="true">+IF(OFFSET('Water Data'!$F$28,0,10*ROW('Water Data'!F58))="","",OFFSET('Water Data'!$F$28,0,10*ROW('Water Data'!F58)))</f>
        <v/>
      </c>
      <c r="CA64" s="277" t="str">
        <f ca="true">+IF(OFFSET('Water Data'!$F$29,0,10*ROW('Water Data'!F58))="","",OFFSET('Water Data'!$F$29,0,10*ROW('Water Data'!F58)))</f>
        <v/>
      </c>
      <c r="CB64" s="277" t="str">
        <f ca="true">+IF(OFFSET('Water Data'!$G$27,0,10*ROW('Water Data'!G58))="","",OFFSET('Water Data'!$G$27,0,10*ROW('Water Data'!G58)))</f>
        <v/>
      </c>
      <c r="CC64" s="277" t="str">
        <f ca="true">+IF(OFFSET('Water Data'!$G$28,0,10*ROW('Water Data'!G58))="","",OFFSET('Water Data'!$G$28,0,10*ROW('Water Data'!G58)))</f>
        <v/>
      </c>
      <c r="CD64" s="277" t="str">
        <f ca="true">+IF(OFFSET('Water Data'!$G$29,0,10*ROW('Water Data'!G58))="","",OFFSET('Water Data'!$G$29,0,10*ROW('Water Data'!G58)))</f>
        <v/>
      </c>
      <c r="CE64" s="277" t="str">
        <f ca="true">+IF(OFFSET('Water Data'!$H$27,0,10*ROW('Water Data'!H58))="","",OFFSET('Water Data'!$H$27,0,10*ROW('Water Data'!H58)))</f>
        <v/>
      </c>
      <c r="CF64" s="277" t="str">
        <f ca="true">+IF(OFFSET('Water Data'!$H$28,0,10*ROW('Water Data'!H58))="","",OFFSET('Water Data'!$H$28,0,10*ROW('Water Data'!H58)))</f>
        <v/>
      </c>
      <c r="CG64" s="277" t="str">
        <f ca="true">+IF(OFFSET('Water Data'!$H$29,0,10*ROW('Water Data'!H58))="","",OFFSET('Water Data'!$H$29,0,10*ROW('Water Data'!H58)))</f>
        <v/>
      </c>
      <c r="CH64" s="277" t="str">
        <f ca="true">+IF(OFFSET('Water Data'!$I$27,0,10*ROW('Water Data'!I58))="","",OFFSET('Water Data'!$I$27,0,10*ROW('Water Data'!I58)))</f>
        <v/>
      </c>
      <c r="CI64" s="277" t="str">
        <f ca="true">+IF(OFFSET('Water Data'!$I$28,0,10*ROW('Water Data'!I58))="","",OFFSET('Water Data'!$I$28,0,10*ROW('Water Data'!I58)))</f>
        <v/>
      </c>
      <c r="CJ64" s="277" t="str">
        <f ca="true">+IF(OFFSET('Water Data'!$I$29,0,10*ROW('Water Data'!I58))="","",OFFSET('Water Data'!$I$29,0,10*ROW('Water Data'!I58)))</f>
        <v/>
      </c>
      <c r="CK64" s="277" t="str">
        <f ca="true">+IF(OFFSET('Sanitation Data'!$D$28,0,10*ROW('Sanitation Data'!D58))="","",OFFSET('Sanitation Data'!$D$28,0,10*ROW('Sanitation Data'!D58)))</f>
        <v/>
      </c>
      <c r="CL64" s="277" t="str">
        <f ca="true">+IF(OFFSET('Sanitation Data'!$D$29,0,10*ROW('Sanitation Data'!D58))="","",OFFSET('Sanitation Data'!$D$29,0,10*ROW('Sanitation Data'!D58)))</f>
        <v/>
      </c>
      <c r="CM64" s="277" t="str">
        <f ca="true">+IF(OFFSET('Sanitation Data'!$D$30,0,10*ROW('Sanitation Data'!D58))="","",OFFSET('Sanitation Data'!$D$30,0,10*ROW('Sanitation Data'!D58)))</f>
        <v/>
      </c>
      <c r="CN64" s="277" t="str">
        <f ca="true">+IF(OFFSET('Sanitation Data'!$D$31,0,10*ROW('Sanitation Data'!D58))="","",OFFSET('Sanitation Data'!$D$31,0,10*ROW('Sanitation Data'!D58)))</f>
        <v/>
      </c>
      <c r="CO64" s="277" t="str">
        <f ca="true">+IF(OFFSET('Sanitation Data'!$D$32,0,10*ROW('Sanitation Data'!D58))="","",OFFSET('Sanitation Data'!$D$32,0,10*ROW('Sanitation Data'!D58)))</f>
        <v/>
      </c>
      <c r="CP64" s="277" t="str">
        <f ca="true">+IF(OFFSET('Sanitation Data'!$E$28,0,10*ROW('Sanitation Data'!E58))="","",OFFSET('Sanitation Data'!$E$28,0,10*ROW('Sanitation Data'!E58)))</f>
        <v/>
      </c>
      <c r="CQ64" s="277" t="str">
        <f ca="true">+IF(OFFSET('Sanitation Data'!$E$29,0,10*ROW('Sanitation Data'!E58))="","",OFFSET('Sanitation Data'!$E$29,0,10*ROW('Sanitation Data'!E58)))</f>
        <v/>
      </c>
      <c r="CR64" s="277" t="str">
        <f ca="true">+IF(OFFSET('Sanitation Data'!$E$30,0,10*ROW('Sanitation Data'!E58))="","",OFFSET('Sanitation Data'!$E$30,0,10*ROW('Sanitation Data'!E58)))</f>
        <v/>
      </c>
      <c r="CS64" s="277" t="str">
        <f ca="true">+IF(OFFSET('Sanitation Data'!$E$31,0,10*ROW('Sanitation Data'!E58))="","",OFFSET('Sanitation Data'!$E$31,0,10*ROW('Sanitation Data'!E58)))</f>
        <v/>
      </c>
      <c r="CT64" s="277" t="str">
        <f ca="true">+IF(OFFSET('Sanitation Data'!$E$32,0,10*ROW('Sanitation Data'!E58))="","",OFFSET('Sanitation Data'!$E$32,0,10*ROW('Sanitation Data'!E58)))</f>
        <v/>
      </c>
      <c r="CU64" s="277" t="str">
        <f ca="true">+IF(OFFSET('Sanitation Data'!$F$28,0,10*ROW('Sanitation Data'!F58))="","",OFFSET('Sanitation Data'!$F$28,0,10*ROW('Sanitation Data'!F58)))</f>
        <v/>
      </c>
      <c r="CV64" s="277" t="str">
        <f ca="true">+IF(OFFSET('Sanitation Data'!$F$29,0,10*ROW('Sanitation Data'!F58))="","",OFFSET('Sanitation Data'!$F$29,0,10*ROW('Sanitation Data'!F58)))</f>
        <v/>
      </c>
      <c r="CW64" s="277" t="str">
        <f ca="true">+IF(OFFSET('Sanitation Data'!$F$30,0,10*ROW('Sanitation Data'!F58))="","",OFFSET('Sanitation Data'!$F$30,0,10*ROW('Sanitation Data'!F58)))</f>
        <v/>
      </c>
      <c r="CX64" s="277" t="str">
        <f ca="true">+IF(OFFSET('Sanitation Data'!$F$31,0,10*ROW('Sanitation Data'!F58))="","",OFFSET('Sanitation Data'!$F$31,0,10*ROW('Sanitation Data'!F58)))</f>
        <v/>
      </c>
      <c r="CY64" s="277" t="str">
        <f ca="true">+IF(OFFSET('Sanitation Data'!$F$32,0,10*ROW('Sanitation Data'!F58))="","",OFFSET('Sanitation Data'!$F$32,0,10*ROW('Sanitation Data'!F58)))</f>
        <v/>
      </c>
      <c r="CZ64" s="277" t="str">
        <f ca="true">+IF(OFFSET('Sanitation Data'!$G$28,0,10*ROW('Sanitation Data'!G58))="","",OFFSET('Sanitation Data'!$G$28,0,10*ROW('Sanitation Data'!G58)))</f>
        <v/>
      </c>
      <c r="DA64" s="277" t="str">
        <f ca="true">+IF(OFFSET('Sanitation Data'!$G$29,0,10*ROW('Sanitation Data'!G58))="","",OFFSET('Sanitation Data'!$G$29,0,10*ROW('Sanitation Data'!G58)))</f>
        <v/>
      </c>
      <c r="DB64" s="277" t="str">
        <f ca="true">+IF(OFFSET('Sanitation Data'!$G$30,0,10*ROW('Sanitation Data'!G58))="","",OFFSET('Sanitation Data'!$G$30,0,10*ROW('Sanitation Data'!G58)))</f>
        <v/>
      </c>
      <c r="DC64" s="277" t="str">
        <f ca="true">+IF(OFFSET('Sanitation Data'!$G$31,0,10*ROW('Sanitation Data'!G58))="","",OFFSET('Sanitation Data'!$G$31,0,10*ROW('Sanitation Data'!G58)))</f>
        <v/>
      </c>
      <c r="DD64" s="277" t="str">
        <f ca="true">+IF(OFFSET('Sanitation Data'!$G$32,0,10*ROW('Sanitation Data'!G58))="","",OFFSET('Sanitation Data'!$G$32,0,10*ROW('Sanitation Data'!G58)))</f>
        <v/>
      </c>
      <c r="DE64" s="277" t="str">
        <f ca="true">+IF(OFFSET('Sanitation Data'!$H$28,0,10*ROW('Sanitation Data'!H58))="","",OFFSET('Sanitation Data'!$H$28,0,10*ROW('Sanitation Data'!H58)))</f>
        <v/>
      </c>
      <c r="DF64" s="277" t="str">
        <f ca="true">+IF(OFFSET('Sanitation Data'!$H$29,0,10*ROW('Sanitation Data'!H58))="","",OFFSET('Sanitation Data'!$H$29,0,10*ROW('Sanitation Data'!H58)))</f>
        <v/>
      </c>
      <c r="DG64" s="277" t="str">
        <f ca="true">+IF(OFFSET('Sanitation Data'!$H$30,0,10*ROW('Sanitation Data'!H58))="","",OFFSET('Sanitation Data'!$H$30,0,10*ROW('Sanitation Data'!H58)))</f>
        <v/>
      </c>
      <c r="DH64" s="277" t="str">
        <f ca="true">+IF(OFFSET('Sanitation Data'!$H$31,0,10*ROW('Sanitation Data'!H58))="","",OFFSET('Sanitation Data'!$H$31,0,10*ROW('Sanitation Data'!H58)))</f>
        <v/>
      </c>
      <c r="DI64" s="277" t="str">
        <f ca="true">+IF(OFFSET('Sanitation Data'!$H$32,0,10*ROW('Sanitation Data'!H58))="","",OFFSET('Sanitation Data'!$H$32,0,10*ROW('Sanitation Data'!H58)))</f>
        <v/>
      </c>
      <c r="DJ64" s="277" t="str">
        <f ca="true">+IF(OFFSET('Sanitation Data'!$I$28,0,10*ROW('Sanitation Data'!I58))="","",OFFSET('Sanitation Data'!$I$28,0,10*ROW('Sanitation Data'!I58)))</f>
        <v/>
      </c>
      <c r="DK64" s="277" t="str">
        <f ca="true">+IF(OFFSET('Sanitation Data'!$I$29,0,10*ROW('Sanitation Data'!I58))="","",OFFSET('Sanitation Data'!$I$29,0,10*ROW('Sanitation Data'!I58)))</f>
        <v/>
      </c>
      <c r="DL64" s="277" t="str">
        <f ca="true">+IF(OFFSET('Sanitation Data'!$I$30,0,10*ROW('Sanitation Data'!I58))="","",OFFSET('Sanitation Data'!$I$30,0,10*ROW('Sanitation Data'!I58)))</f>
        <v/>
      </c>
      <c r="DM64" s="277" t="str">
        <f ca="true">+IF(OFFSET('Sanitation Data'!$I$31,0,10*ROW('Sanitation Data'!I58))="","",OFFSET('Sanitation Data'!$I$31,0,10*ROW('Sanitation Data'!I58)))</f>
        <v/>
      </c>
      <c r="DN64" s="277" t="str">
        <f ca="true">+IF(OFFSET('Sanitation Data'!$I$32,0,10*ROW('Sanitation Data'!I58))="","",OFFSET('Sanitation Data'!$I$32,0,10*ROW('Sanitation Data'!I58)))</f>
        <v/>
      </c>
      <c r="DO64" s="277" t="str">
        <f ca="true">+IF(OFFSET('Hygiene Data'!$D$11,0,10*ROW('Hygiene Data'!D58))="","",OFFSET('Hygiene Data'!$D$11,0,10*ROW('Hygiene Data'!D58)))</f>
        <v/>
      </c>
      <c r="DP64" s="277" t="str">
        <f ca="true">+IF(OFFSET('Hygiene Data'!$D$12,0,10*ROW('Hygiene Data'!D58))="","",OFFSET('Hygiene Data'!$D$12,0,10*ROW('Hygiene Data'!D58)))</f>
        <v/>
      </c>
      <c r="DQ64" s="277" t="str">
        <f ca="true">+IF(OFFSET('Hygiene Data'!$D$13,0,10*ROW('Hygiene Data'!D58))="","",OFFSET('Hygiene Data'!$D$13,0,10*ROW('Hygiene Data'!D58)))</f>
        <v/>
      </c>
      <c r="DR64" s="277" t="str">
        <f ca="true">+IF(OFFSET('Hygiene Data'!$E$11,0,10*ROW('Hygiene Data'!E58))="","",OFFSET('Hygiene Data'!$E$11,0,10*ROW('Hygiene Data'!E58)))</f>
        <v/>
      </c>
      <c r="DS64" s="277" t="str">
        <f ca="true">+IF(OFFSET('Hygiene Data'!$E$12,0,10*ROW('Hygiene Data'!E58))="","",OFFSET('Hygiene Data'!$E$12,0,10*ROW('Hygiene Data'!E58)))</f>
        <v/>
      </c>
      <c r="DT64" s="277" t="str">
        <f ca="true">+IF(OFFSET('Hygiene Data'!$E$13,0,10*ROW('Hygiene Data'!E58))="","",OFFSET('Hygiene Data'!$E$13,0,10*ROW('Hygiene Data'!E58)))</f>
        <v/>
      </c>
      <c r="DU64" s="277" t="str">
        <f ca="true">+IF(OFFSET('Hygiene Data'!$F$11,0,10*ROW('Hygiene Data'!F58))="","",OFFSET('Hygiene Data'!$F$11,0,10*ROW('Hygiene Data'!F58)))</f>
        <v/>
      </c>
      <c r="DV64" s="277" t="str">
        <f ca="true">+IF(OFFSET('Hygiene Data'!$F$12,0,10*ROW('Hygiene Data'!F58))="","",OFFSET('Hygiene Data'!$F$12,0,10*ROW('Hygiene Data'!F58)))</f>
        <v/>
      </c>
      <c r="DW64" s="277" t="str">
        <f ca="true">+IF(OFFSET('Hygiene Data'!$F$13,0,10*ROW('Hygiene Data'!F58))="","",OFFSET('Hygiene Data'!$F$13,0,10*ROW('Hygiene Data'!F58)))</f>
        <v/>
      </c>
      <c r="DX64" s="277" t="str">
        <f ca="true">+IF(OFFSET('Hygiene Data'!$G$11,0,10*ROW('Hygiene Data'!G58))="","",OFFSET('Hygiene Data'!$G$11,0,10*ROW('Hygiene Data'!G58)))</f>
        <v/>
      </c>
      <c r="DY64" s="277" t="str">
        <f ca="true">+IF(OFFSET('Hygiene Data'!$G$12,0,10*ROW('Hygiene Data'!G58))="","",OFFSET('Hygiene Data'!$G$12,0,10*ROW('Hygiene Data'!G58)))</f>
        <v/>
      </c>
      <c r="DZ64" s="277" t="str">
        <f ca="true">+IF(OFFSET('Hygiene Data'!$G$13,0,10*ROW('Hygiene Data'!G58))="","",OFFSET('Hygiene Data'!$G$13,0,10*ROW('Hygiene Data'!G58)))</f>
        <v/>
      </c>
      <c r="EA64" s="277" t="str">
        <f ca="true">+IF(OFFSET('Hygiene Data'!$H$11,0,10*ROW('Hygiene Data'!H58))="","",OFFSET('Hygiene Data'!$H$11,0,10*ROW('Hygiene Data'!H58)))</f>
        <v/>
      </c>
      <c r="EB64" s="277" t="str">
        <f ca="true">+IF(OFFSET('Hygiene Data'!$H$12,0,10*ROW('Hygiene Data'!H58))="","",OFFSET('Hygiene Data'!$H$12,0,10*ROW('Hygiene Data'!H58)))</f>
        <v/>
      </c>
      <c r="EC64" s="277" t="str">
        <f ca="true">+IF(OFFSET('Hygiene Data'!$H$13,0,10*ROW('Hygiene Data'!H58))="","",OFFSET('Hygiene Data'!$H$13,0,10*ROW('Hygiene Data'!H58)))</f>
        <v/>
      </c>
      <c r="ED64" s="277" t="str">
        <f ca="true">+IF(OFFSET('Hygiene Data'!$I$11,0,10*ROW('Hygiene Data'!I58))="","",OFFSET('Hygiene Data'!$I$11,0,10*ROW('Hygiene Data'!I58)))</f>
        <v/>
      </c>
      <c r="EE64" s="277" t="str">
        <f ca="true">+IF(OFFSET('Hygiene Data'!$I$12,0,10*ROW('Hygiene Data'!I58))="","",OFFSET('Hygiene Data'!$I$12,0,10*ROW('Hygiene Data'!I58)))</f>
        <v/>
      </c>
      <c r="EF64" s="277"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2"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7"/>
      <c r="BS65" s="277" t="str">
        <f ca="true">+IF(OFFSET('Water Data'!$D$27,0,10*ROW('Water Data'!D59))="","",OFFSET('Water Data'!$D$27,0,10*ROW('Water Data'!D59)))</f>
        <v/>
      </c>
      <c r="BT65" s="277" t="str">
        <f ca="true">+IF(OFFSET('Water Data'!$D$28,0,10*ROW('Water Data'!D59))="","",OFFSET('Water Data'!$D$28,0,10*ROW('Water Data'!D59)))</f>
        <v/>
      </c>
      <c r="BU65" s="277" t="str">
        <f ca="true">+IF(OFFSET('Water Data'!$D$29,0,10*ROW('Water Data'!D59))="","",OFFSET('Water Data'!$D$29,0,10*ROW('Water Data'!D59)))</f>
        <v/>
      </c>
      <c r="BV65" s="277" t="str">
        <f ca="true">+IF(OFFSET('Water Data'!$E$27,0,10*ROW('Water Data'!E59))="","",OFFSET('Water Data'!$E$27,0,10*ROW('Water Data'!E59)))</f>
        <v/>
      </c>
      <c r="BW65" s="277" t="str">
        <f ca="true">+IF(OFFSET('Water Data'!$E$28,0,10*ROW('Water Data'!E59))="","",OFFSET('Water Data'!$E$28,0,10*ROW('Water Data'!E59)))</f>
        <v/>
      </c>
      <c r="BX65" s="277" t="str">
        <f ca="true">+IF(OFFSET('Water Data'!$E$29,0,10*ROW('Water Data'!E59))="","",OFFSET('Water Data'!$E$29,0,10*ROW('Water Data'!E59)))</f>
        <v/>
      </c>
      <c r="BY65" s="277" t="str">
        <f ca="true">+IF(OFFSET('Water Data'!$F$27,0,10*ROW('Water Data'!F59))="","",OFFSET('Water Data'!$F$27,0,10*ROW('Water Data'!F59)))</f>
        <v/>
      </c>
      <c r="BZ65" s="277" t="str">
        <f ca="true">+IF(OFFSET('Water Data'!$F$28,0,10*ROW('Water Data'!F59))="","",OFFSET('Water Data'!$F$28,0,10*ROW('Water Data'!F59)))</f>
        <v/>
      </c>
      <c r="CA65" s="277" t="str">
        <f ca="true">+IF(OFFSET('Water Data'!$F$29,0,10*ROW('Water Data'!F59))="","",OFFSET('Water Data'!$F$29,0,10*ROW('Water Data'!F59)))</f>
        <v/>
      </c>
      <c r="CB65" s="277" t="str">
        <f ca="true">+IF(OFFSET('Water Data'!$G$27,0,10*ROW('Water Data'!G59))="","",OFFSET('Water Data'!$G$27,0,10*ROW('Water Data'!G59)))</f>
        <v/>
      </c>
      <c r="CC65" s="277" t="str">
        <f ca="true">+IF(OFFSET('Water Data'!$G$28,0,10*ROW('Water Data'!G59))="","",OFFSET('Water Data'!$G$28,0,10*ROW('Water Data'!G59)))</f>
        <v/>
      </c>
      <c r="CD65" s="277" t="str">
        <f ca="true">+IF(OFFSET('Water Data'!$G$29,0,10*ROW('Water Data'!G59))="","",OFFSET('Water Data'!$G$29,0,10*ROW('Water Data'!G59)))</f>
        <v/>
      </c>
      <c r="CE65" s="277" t="str">
        <f ca="true">+IF(OFFSET('Water Data'!$H$27,0,10*ROW('Water Data'!H59))="","",OFFSET('Water Data'!$H$27,0,10*ROW('Water Data'!H59)))</f>
        <v/>
      </c>
      <c r="CF65" s="277" t="str">
        <f ca="true">+IF(OFFSET('Water Data'!$H$28,0,10*ROW('Water Data'!H59))="","",OFFSET('Water Data'!$H$28,0,10*ROW('Water Data'!H59)))</f>
        <v/>
      </c>
      <c r="CG65" s="277" t="str">
        <f ca="true">+IF(OFFSET('Water Data'!$H$29,0,10*ROW('Water Data'!H59))="","",OFFSET('Water Data'!$H$29,0,10*ROW('Water Data'!H59)))</f>
        <v/>
      </c>
      <c r="CH65" s="277" t="str">
        <f ca="true">+IF(OFFSET('Water Data'!$I$27,0,10*ROW('Water Data'!I59))="","",OFFSET('Water Data'!$I$27,0,10*ROW('Water Data'!I59)))</f>
        <v/>
      </c>
      <c r="CI65" s="277" t="str">
        <f ca="true">+IF(OFFSET('Water Data'!$I$28,0,10*ROW('Water Data'!I59))="","",OFFSET('Water Data'!$I$28,0,10*ROW('Water Data'!I59)))</f>
        <v/>
      </c>
      <c r="CJ65" s="277" t="str">
        <f ca="true">+IF(OFFSET('Water Data'!$I$29,0,10*ROW('Water Data'!I59))="","",OFFSET('Water Data'!$I$29,0,10*ROW('Water Data'!I59)))</f>
        <v/>
      </c>
      <c r="CK65" s="277" t="str">
        <f ca="true">+IF(OFFSET('Sanitation Data'!$D$28,0,10*ROW('Sanitation Data'!D59))="","",OFFSET('Sanitation Data'!$D$28,0,10*ROW('Sanitation Data'!D59)))</f>
        <v/>
      </c>
      <c r="CL65" s="277" t="str">
        <f ca="true">+IF(OFFSET('Sanitation Data'!$D$29,0,10*ROW('Sanitation Data'!D59))="","",OFFSET('Sanitation Data'!$D$29,0,10*ROW('Sanitation Data'!D59)))</f>
        <v/>
      </c>
      <c r="CM65" s="277" t="str">
        <f ca="true">+IF(OFFSET('Sanitation Data'!$D$30,0,10*ROW('Sanitation Data'!D59))="","",OFFSET('Sanitation Data'!$D$30,0,10*ROW('Sanitation Data'!D59)))</f>
        <v/>
      </c>
      <c r="CN65" s="277" t="str">
        <f ca="true">+IF(OFFSET('Sanitation Data'!$D$31,0,10*ROW('Sanitation Data'!D59))="","",OFFSET('Sanitation Data'!$D$31,0,10*ROW('Sanitation Data'!D59)))</f>
        <v/>
      </c>
      <c r="CO65" s="277" t="str">
        <f ca="true">+IF(OFFSET('Sanitation Data'!$D$32,0,10*ROW('Sanitation Data'!D59))="","",OFFSET('Sanitation Data'!$D$32,0,10*ROW('Sanitation Data'!D59)))</f>
        <v/>
      </c>
      <c r="CP65" s="277" t="str">
        <f ca="true">+IF(OFFSET('Sanitation Data'!$E$28,0,10*ROW('Sanitation Data'!E59))="","",OFFSET('Sanitation Data'!$E$28,0,10*ROW('Sanitation Data'!E59)))</f>
        <v/>
      </c>
      <c r="CQ65" s="277" t="str">
        <f ca="true">+IF(OFFSET('Sanitation Data'!$E$29,0,10*ROW('Sanitation Data'!E59))="","",OFFSET('Sanitation Data'!$E$29,0,10*ROW('Sanitation Data'!E59)))</f>
        <v/>
      </c>
      <c r="CR65" s="277" t="str">
        <f ca="true">+IF(OFFSET('Sanitation Data'!$E$30,0,10*ROW('Sanitation Data'!E59))="","",OFFSET('Sanitation Data'!$E$30,0,10*ROW('Sanitation Data'!E59)))</f>
        <v/>
      </c>
      <c r="CS65" s="277" t="str">
        <f ca="true">+IF(OFFSET('Sanitation Data'!$E$31,0,10*ROW('Sanitation Data'!E59))="","",OFFSET('Sanitation Data'!$E$31,0,10*ROW('Sanitation Data'!E59)))</f>
        <v/>
      </c>
      <c r="CT65" s="277" t="str">
        <f ca="true">+IF(OFFSET('Sanitation Data'!$E$32,0,10*ROW('Sanitation Data'!E59))="","",OFFSET('Sanitation Data'!$E$32,0,10*ROW('Sanitation Data'!E59)))</f>
        <v/>
      </c>
      <c r="CU65" s="277" t="str">
        <f ca="true">+IF(OFFSET('Sanitation Data'!$F$28,0,10*ROW('Sanitation Data'!F59))="","",OFFSET('Sanitation Data'!$F$28,0,10*ROW('Sanitation Data'!F59)))</f>
        <v/>
      </c>
      <c r="CV65" s="277" t="str">
        <f ca="true">+IF(OFFSET('Sanitation Data'!$F$29,0,10*ROW('Sanitation Data'!F59))="","",OFFSET('Sanitation Data'!$F$29,0,10*ROW('Sanitation Data'!F59)))</f>
        <v/>
      </c>
      <c r="CW65" s="277" t="str">
        <f ca="true">+IF(OFFSET('Sanitation Data'!$F$30,0,10*ROW('Sanitation Data'!F59))="","",OFFSET('Sanitation Data'!$F$30,0,10*ROW('Sanitation Data'!F59)))</f>
        <v/>
      </c>
      <c r="CX65" s="277" t="str">
        <f ca="true">+IF(OFFSET('Sanitation Data'!$F$31,0,10*ROW('Sanitation Data'!F59))="","",OFFSET('Sanitation Data'!$F$31,0,10*ROW('Sanitation Data'!F59)))</f>
        <v/>
      </c>
      <c r="CY65" s="277" t="str">
        <f ca="true">+IF(OFFSET('Sanitation Data'!$F$32,0,10*ROW('Sanitation Data'!F59))="","",OFFSET('Sanitation Data'!$F$32,0,10*ROW('Sanitation Data'!F59)))</f>
        <v/>
      </c>
      <c r="CZ65" s="277" t="str">
        <f ca="true">+IF(OFFSET('Sanitation Data'!$G$28,0,10*ROW('Sanitation Data'!G59))="","",OFFSET('Sanitation Data'!$G$28,0,10*ROW('Sanitation Data'!G59)))</f>
        <v/>
      </c>
      <c r="DA65" s="277" t="str">
        <f ca="true">+IF(OFFSET('Sanitation Data'!$G$29,0,10*ROW('Sanitation Data'!G59))="","",OFFSET('Sanitation Data'!$G$29,0,10*ROW('Sanitation Data'!G59)))</f>
        <v/>
      </c>
      <c r="DB65" s="277" t="str">
        <f ca="true">+IF(OFFSET('Sanitation Data'!$G$30,0,10*ROW('Sanitation Data'!G59))="","",OFFSET('Sanitation Data'!$G$30,0,10*ROW('Sanitation Data'!G59)))</f>
        <v/>
      </c>
      <c r="DC65" s="277" t="str">
        <f ca="true">+IF(OFFSET('Sanitation Data'!$G$31,0,10*ROW('Sanitation Data'!G59))="","",OFFSET('Sanitation Data'!$G$31,0,10*ROW('Sanitation Data'!G59)))</f>
        <v/>
      </c>
      <c r="DD65" s="277" t="str">
        <f ca="true">+IF(OFFSET('Sanitation Data'!$G$32,0,10*ROW('Sanitation Data'!G59))="","",OFFSET('Sanitation Data'!$G$32,0,10*ROW('Sanitation Data'!G59)))</f>
        <v/>
      </c>
      <c r="DE65" s="277" t="str">
        <f ca="true">+IF(OFFSET('Sanitation Data'!$H$28,0,10*ROW('Sanitation Data'!H59))="","",OFFSET('Sanitation Data'!$H$28,0,10*ROW('Sanitation Data'!H59)))</f>
        <v/>
      </c>
      <c r="DF65" s="277" t="str">
        <f ca="true">+IF(OFFSET('Sanitation Data'!$H$29,0,10*ROW('Sanitation Data'!H59))="","",OFFSET('Sanitation Data'!$H$29,0,10*ROW('Sanitation Data'!H59)))</f>
        <v/>
      </c>
      <c r="DG65" s="277" t="str">
        <f ca="true">+IF(OFFSET('Sanitation Data'!$H$30,0,10*ROW('Sanitation Data'!H59))="","",OFFSET('Sanitation Data'!$H$30,0,10*ROW('Sanitation Data'!H59)))</f>
        <v/>
      </c>
      <c r="DH65" s="277" t="str">
        <f ca="true">+IF(OFFSET('Sanitation Data'!$H$31,0,10*ROW('Sanitation Data'!H59))="","",OFFSET('Sanitation Data'!$H$31,0,10*ROW('Sanitation Data'!H59)))</f>
        <v/>
      </c>
      <c r="DI65" s="277" t="str">
        <f ca="true">+IF(OFFSET('Sanitation Data'!$H$32,0,10*ROW('Sanitation Data'!H59))="","",OFFSET('Sanitation Data'!$H$32,0,10*ROW('Sanitation Data'!H59)))</f>
        <v/>
      </c>
      <c r="DJ65" s="277" t="str">
        <f ca="true">+IF(OFFSET('Sanitation Data'!$I$28,0,10*ROW('Sanitation Data'!I59))="","",OFFSET('Sanitation Data'!$I$28,0,10*ROW('Sanitation Data'!I59)))</f>
        <v/>
      </c>
      <c r="DK65" s="277" t="str">
        <f ca="true">+IF(OFFSET('Sanitation Data'!$I$29,0,10*ROW('Sanitation Data'!I59))="","",OFFSET('Sanitation Data'!$I$29,0,10*ROW('Sanitation Data'!I59)))</f>
        <v/>
      </c>
      <c r="DL65" s="277" t="str">
        <f ca="true">+IF(OFFSET('Sanitation Data'!$I$30,0,10*ROW('Sanitation Data'!I59))="","",OFFSET('Sanitation Data'!$I$30,0,10*ROW('Sanitation Data'!I59)))</f>
        <v/>
      </c>
      <c r="DM65" s="277" t="str">
        <f ca="true">+IF(OFFSET('Sanitation Data'!$I$31,0,10*ROW('Sanitation Data'!I59))="","",OFFSET('Sanitation Data'!$I$31,0,10*ROW('Sanitation Data'!I59)))</f>
        <v/>
      </c>
      <c r="DN65" s="277" t="str">
        <f ca="true">+IF(OFFSET('Sanitation Data'!$I$32,0,10*ROW('Sanitation Data'!I59))="","",OFFSET('Sanitation Data'!$I$32,0,10*ROW('Sanitation Data'!I59)))</f>
        <v/>
      </c>
      <c r="DO65" s="277" t="str">
        <f ca="true">+IF(OFFSET('Hygiene Data'!$D$11,0,10*ROW('Hygiene Data'!D59))="","",OFFSET('Hygiene Data'!$D$11,0,10*ROW('Hygiene Data'!D59)))</f>
        <v/>
      </c>
      <c r="DP65" s="277" t="str">
        <f ca="true">+IF(OFFSET('Hygiene Data'!$D$12,0,10*ROW('Hygiene Data'!D59))="","",OFFSET('Hygiene Data'!$D$12,0,10*ROW('Hygiene Data'!D59)))</f>
        <v/>
      </c>
      <c r="DQ65" s="277" t="str">
        <f ca="true">+IF(OFFSET('Hygiene Data'!$D$13,0,10*ROW('Hygiene Data'!D59))="","",OFFSET('Hygiene Data'!$D$13,0,10*ROW('Hygiene Data'!D59)))</f>
        <v/>
      </c>
      <c r="DR65" s="277" t="str">
        <f ca="true">+IF(OFFSET('Hygiene Data'!$E$11,0,10*ROW('Hygiene Data'!E59))="","",OFFSET('Hygiene Data'!$E$11,0,10*ROW('Hygiene Data'!E59)))</f>
        <v/>
      </c>
      <c r="DS65" s="277" t="str">
        <f ca="true">+IF(OFFSET('Hygiene Data'!$E$12,0,10*ROW('Hygiene Data'!E59))="","",OFFSET('Hygiene Data'!$E$12,0,10*ROW('Hygiene Data'!E59)))</f>
        <v/>
      </c>
      <c r="DT65" s="277" t="str">
        <f ca="true">+IF(OFFSET('Hygiene Data'!$E$13,0,10*ROW('Hygiene Data'!E59))="","",OFFSET('Hygiene Data'!$E$13,0,10*ROW('Hygiene Data'!E59)))</f>
        <v/>
      </c>
      <c r="DU65" s="277" t="str">
        <f ca="true">+IF(OFFSET('Hygiene Data'!$F$11,0,10*ROW('Hygiene Data'!F59))="","",OFFSET('Hygiene Data'!$F$11,0,10*ROW('Hygiene Data'!F59)))</f>
        <v/>
      </c>
      <c r="DV65" s="277" t="str">
        <f ca="true">+IF(OFFSET('Hygiene Data'!$F$12,0,10*ROW('Hygiene Data'!F59))="","",OFFSET('Hygiene Data'!$F$12,0,10*ROW('Hygiene Data'!F59)))</f>
        <v/>
      </c>
      <c r="DW65" s="277" t="str">
        <f ca="true">+IF(OFFSET('Hygiene Data'!$F$13,0,10*ROW('Hygiene Data'!F59))="","",OFFSET('Hygiene Data'!$F$13,0,10*ROW('Hygiene Data'!F59)))</f>
        <v/>
      </c>
      <c r="DX65" s="277" t="str">
        <f ca="true">+IF(OFFSET('Hygiene Data'!$G$11,0,10*ROW('Hygiene Data'!G59))="","",OFFSET('Hygiene Data'!$G$11,0,10*ROW('Hygiene Data'!G59)))</f>
        <v/>
      </c>
      <c r="DY65" s="277" t="str">
        <f ca="true">+IF(OFFSET('Hygiene Data'!$G$12,0,10*ROW('Hygiene Data'!G59))="","",OFFSET('Hygiene Data'!$G$12,0,10*ROW('Hygiene Data'!G59)))</f>
        <v/>
      </c>
      <c r="DZ65" s="277" t="str">
        <f ca="true">+IF(OFFSET('Hygiene Data'!$G$13,0,10*ROW('Hygiene Data'!G59))="","",OFFSET('Hygiene Data'!$G$13,0,10*ROW('Hygiene Data'!G59)))</f>
        <v/>
      </c>
      <c r="EA65" s="277" t="str">
        <f ca="true">+IF(OFFSET('Hygiene Data'!$H$11,0,10*ROW('Hygiene Data'!H59))="","",OFFSET('Hygiene Data'!$H$11,0,10*ROW('Hygiene Data'!H59)))</f>
        <v/>
      </c>
      <c r="EB65" s="277" t="str">
        <f ca="true">+IF(OFFSET('Hygiene Data'!$H$12,0,10*ROW('Hygiene Data'!H59))="","",OFFSET('Hygiene Data'!$H$12,0,10*ROW('Hygiene Data'!H59)))</f>
        <v/>
      </c>
      <c r="EC65" s="277" t="str">
        <f ca="true">+IF(OFFSET('Hygiene Data'!$H$13,0,10*ROW('Hygiene Data'!H59))="","",OFFSET('Hygiene Data'!$H$13,0,10*ROW('Hygiene Data'!H59)))</f>
        <v/>
      </c>
      <c r="ED65" s="277" t="str">
        <f ca="true">+IF(OFFSET('Hygiene Data'!$I$11,0,10*ROW('Hygiene Data'!I59))="","",OFFSET('Hygiene Data'!$I$11,0,10*ROW('Hygiene Data'!I59)))</f>
        <v/>
      </c>
      <c r="EE65" s="277" t="str">
        <f ca="true">+IF(OFFSET('Hygiene Data'!$I$12,0,10*ROW('Hygiene Data'!I59))="","",OFFSET('Hygiene Data'!$I$12,0,10*ROW('Hygiene Data'!I59)))</f>
        <v/>
      </c>
      <c r="EF65" s="277"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2"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7"/>
      <c r="BS66" s="277" t="str">
        <f ca="true">+IF(OFFSET('Water Data'!$D$27,0,10*ROW('Water Data'!D60))="","",OFFSET('Water Data'!$D$27,0,10*ROW('Water Data'!D60)))</f>
        <v/>
      </c>
      <c r="BT66" s="277" t="str">
        <f ca="true">+IF(OFFSET('Water Data'!$D$28,0,10*ROW('Water Data'!D60))="","",OFFSET('Water Data'!$D$28,0,10*ROW('Water Data'!D60)))</f>
        <v/>
      </c>
      <c r="BU66" s="277" t="str">
        <f ca="true">+IF(OFFSET('Water Data'!$D$29,0,10*ROW('Water Data'!D60))="","",OFFSET('Water Data'!$D$29,0,10*ROW('Water Data'!D60)))</f>
        <v/>
      </c>
      <c r="BV66" s="277" t="str">
        <f ca="true">+IF(OFFSET('Water Data'!$E$27,0,10*ROW('Water Data'!E60))="","",OFFSET('Water Data'!$E$27,0,10*ROW('Water Data'!E60)))</f>
        <v/>
      </c>
      <c r="BW66" s="277" t="str">
        <f ca="true">+IF(OFFSET('Water Data'!$E$28,0,10*ROW('Water Data'!E60))="","",OFFSET('Water Data'!$E$28,0,10*ROW('Water Data'!E60)))</f>
        <v/>
      </c>
      <c r="BX66" s="277" t="str">
        <f ca="true">+IF(OFFSET('Water Data'!$E$29,0,10*ROW('Water Data'!E60))="","",OFFSET('Water Data'!$E$29,0,10*ROW('Water Data'!E60)))</f>
        <v/>
      </c>
      <c r="BY66" s="277" t="str">
        <f ca="true">+IF(OFFSET('Water Data'!$F$27,0,10*ROW('Water Data'!F60))="","",OFFSET('Water Data'!$F$27,0,10*ROW('Water Data'!F60)))</f>
        <v/>
      </c>
      <c r="BZ66" s="277" t="str">
        <f ca="true">+IF(OFFSET('Water Data'!$F$28,0,10*ROW('Water Data'!F60))="","",OFFSET('Water Data'!$F$28,0,10*ROW('Water Data'!F60)))</f>
        <v/>
      </c>
      <c r="CA66" s="277" t="str">
        <f ca="true">+IF(OFFSET('Water Data'!$F$29,0,10*ROW('Water Data'!F60))="","",OFFSET('Water Data'!$F$29,0,10*ROW('Water Data'!F60)))</f>
        <v/>
      </c>
      <c r="CB66" s="277" t="str">
        <f ca="true">+IF(OFFSET('Water Data'!$G$27,0,10*ROW('Water Data'!G60))="","",OFFSET('Water Data'!$G$27,0,10*ROW('Water Data'!G60)))</f>
        <v/>
      </c>
      <c r="CC66" s="277" t="str">
        <f ca="true">+IF(OFFSET('Water Data'!$G$28,0,10*ROW('Water Data'!G60))="","",OFFSET('Water Data'!$G$28,0,10*ROW('Water Data'!G60)))</f>
        <v/>
      </c>
      <c r="CD66" s="277" t="str">
        <f ca="true">+IF(OFFSET('Water Data'!$G$29,0,10*ROW('Water Data'!G60))="","",OFFSET('Water Data'!$G$29,0,10*ROW('Water Data'!G60)))</f>
        <v/>
      </c>
      <c r="CE66" s="277" t="str">
        <f ca="true">+IF(OFFSET('Water Data'!$H$27,0,10*ROW('Water Data'!H60))="","",OFFSET('Water Data'!$H$27,0,10*ROW('Water Data'!H60)))</f>
        <v/>
      </c>
      <c r="CF66" s="277" t="str">
        <f ca="true">+IF(OFFSET('Water Data'!$H$28,0,10*ROW('Water Data'!H60))="","",OFFSET('Water Data'!$H$28,0,10*ROW('Water Data'!H60)))</f>
        <v/>
      </c>
      <c r="CG66" s="277" t="str">
        <f ca="true">+IF(OFFSET('Water Data'!$H$29,0,10*ROW('Water Data'!H60))="","",OFFSET('Water Data'!$H$29,0,10*ROW('Water Data'!H60)))</f>
        <v/>
      </c>
      <c r="CH66" s="277" t="str">
        <f ca="true">+IF(OFFSET('Water Data'!$I$27,0,10*ROW('Water Data'!I60))="","",OFFSET('Water Data'!$I$27,0,10*ROW('Water Data'!I60)))</f>
        <v/>
      </c>
      <c r="CI66" s="277" t="str">
        <f ca="true">+IF(OFFSET('Water Data'!$I$28,0,10*ROW('Water Data'!I60))="","",OFFSET('Water Data'!$I$28,0,10*ROW('Water Data'!I60)))</f>
        <v/>
      </c>
      <c r="CJ66" s="277" t="str">
        <f ca="true">+IF(OFFSET('Water Data'!$I$29,0,10*ROW('Water Data'!I60))="","",OFFSET('Water Data'!$I$29,0,10*ROW('Water Data'!I60)))</f>
        <v/>
      </c>
      <c r="CK66" s="277" t="str">
        <f ca="true">+IF(OFFSET('Sanitation Data'!$D$28,0,10*ROW('Sanitation Data'!D60))="","",OFFSET('Sanitation Data'!$D$28,0,10*ROW('Sanitation Data'!D60)))</f>
        <v/>
      </c>
      <c r="CL66" s="277" t="str">
        <f ca="true">+IF(OFFSET('Sanitation Data'!$D$29,0,10*ROW('Sanitation Data'!D60))="","",OFFSET('Sanitation Data'!$D$29,0,10*ROW('Sanitation Data'!D60)))</f>
        <v/>
      </c>
      <c r="CM66" s="277" t="str">
        <f ca="true">+IF(OFFSET('Sanitation Data'!$D$30,0,10*ROW('Sanitation Data'!D60))="","",OFFSET('Sanitation Data'!$D$30,0,10*ROW('Sanitation Data'!D60)))</f>
        <v/>
      </c>
      <c r="CN66" s="277" t="str">
        <f ca="true">+IF(OFFSET('Sanitation Data'!$D$31,0,10*ROW('Sanitation Data'!D60))="","",OFFSET('Sanitation Data'!$D$31,0,10*ROW('Sanitation Data'!D60)))</f>
        <v/>
      </c>
      <c r="CO66" s="277" t="str">
        <f ca="true">+IF(OFFSET('Sanitation Data'!$D$32,0,10*ROW('Sanitation Data'!D60))="","",OFFSET('Sanitation Data'!$D$32,0,10*ROW('Sanitation Data'!D60)))</f>
        <v/>
      </c>
      <c r="CP66" s="277" t="str">
        <f ca="true">+IF(OFFSET('Sanitation Data'!$E$28,0,10*ROW('Sanitation Data'!E60))="","",OFFSET('Sanitation Data'!$E$28,0,10*ROW('Sanitation Data'!E60)))</f>
        <v/>
      </c>
      <c r="CQ66" s="277" t="str">
        <f ca="true">+IF(OFFSET('Sanitation Data'!$E$29,0,10*ROW('Sanitation Data'!E60))="","",OFFSET('Sanitation Data'!$E$29,0,10*ROW('Sanitation Data'!E60)))</f>
        <v/>
      </c>
      <c r="CR66" s="277" t="str">
        <f ca="true">+IF(OFFSET('Sanitation Data'!$E$30,0,10*ROW('Sanitation Data'!E60))="","",OFFSET('Sanitation Data'!$E$30,0,10*ROW('Sanitation Data'!E60)))</f>
        <v/>
      </c>
      <c r="CS66" s="277" t="str">
        <f ca="true">+IF(OFFSET('Sanitation Data'!$E$31,0,10*ROW('Sanitation Data'!E60))="","",OFFSET('Sanitation Data'!$E$31,0,10*ROW('Sanitation Data'!E60)))</f>
        <v/>
      </c>
      <c r="CT66" s="277" t="str">
        <f ca="true">+IF(OFFSET('Sanitation Data'!$E$32,0,10*ROW('Sanitation Data'!E60))="","",OFFSET('Sanitation Data'!$E$32,0,10*ROW('Sanitation Data'!E60)))</f>
        <v/>
      </c>
      <c r="CU66" s="277" t="str">
        <f ca="true">+IF(OFFSET('Sanitation Data'!$F$28,0,10*ROW('Sanitation Data'!F60))="","",OFFSET('Sanitation Data'!$F$28,0,10*ROW('Sanitation Data'!F60)))</f>
        <v/>
      </c>
      <c r="CV66" s="277" t="str">
        <f ca="true">+IF(OFFSET('Sanitation Data'!$F$29,0,10*ROW('Sanitation Data'!F60))="","",OFFSET('Sanitation Data'!$F$29,0,10*ROW('Sanitation Data'!F60)))</f>
        <v/>
      </c>
      <c r="CW66" s="277" t="str">
        <f ca="true">+IF(OFFSET('Sanitation Data'!$F$30,0,10*ROW('Sanitation Data'!F60))="","",OFFSET('Sanitation Data'!$F$30,0,10*ROW('Sanitation Data'!F60)))</f>
        <v/>
      </c>
      <c r="CX66" s="277" t="str">
        <f ca="true">+IF(OFFSET('Sanitation Data'!$F$31,0,10*ROW('Sanitation Data'!F60))="","",OFFSET('Sanitation Data'!$F$31,0,10*ROW('Sanitation Data'!F60)))</f>
        <v/>
      </c>
      <c r="CY66" s="277" t="str">
        <f ca="true">+IF(OFFSET('Sanitation Data'!$F$32,0,10*ROW('Sanitation Data'!F60))="","",OFFSET('Sanitation Data'!$F$32,0,10*ROW('Sanitation Data'!F60)))</f>
        <v/>
      </c>
      <c r="CZ66" s="277" t="str">
        <f ca="true">+IF(OFFSET('Sanitation Data'!$G$28,0,10*ROW('Sanitation Data'!G60))="","",OFFSET('Sanitation Data'!$G$28,0,10*ROW('Sanitation Data'!G60)))</f>
        <v/>
      </c>
      <c r="DA66" s="277" t="str">
        <f ca="true">+IF(OFFSET('Sanitation Data'!$G$29,0,10*ROW('Sanitation Data'!G60))="","",OFFSET('Sanitation Data'!$G$29,0,10*ROW('Sanitation Data'!G60)))</f>
        <v/>
      </c>
      <c r="DB66" s="277" t="str">
        <f ca="true">+IF(OFFSET('Sanitation Data'!$G$30,0,10*ROW('Sanitation Data'!G60))="","",OFFSET('Sanitation Data'!$G$30,0,10*ROW('Sanitation Data'!G60)))</f>
        <v/>
      </c>
      <c r="DC66" s="277" t="str">
        <f ca="true">+IF(OFFSET('Sanitation Data'!$G$31,0,10*ROW('Sanitation Data'!G60))="","",OFFSET('Sanitation Data'!$G$31,0,10*ROW('Sanitation Data'!G60)))</f>
        <v/>
      </c>
      <c r="DD66" s="277" t="str">
        <f ca="true">+IF(OFFSET('Sanitation Data'!$G$32,0,10*ROW('Sanitation Data'!G60))="","",OFFSET('Sanitation Data'!$G$32,0,10*ROW('Sanitation Data'!G60)))</f>
        <v/>
      </c>
      <c r="DE66" s="277" t="str">
        <f ca="true">+IF(OFFSET('Sanitation Data'!$H$28,0,10*ROW('Sanitation Data'!H60))="","",OFFSET('Sanitation Data'!$H$28,0,10*ROW('Sanitation Data'!H60)))</f>
        <v/>
      </c>
      <c r="DF66" s="277" t="str">
        <f ca="true">+IF(OFFSET('Sanitation Data'!$H$29,0,10*ROW('Sanitation Data'!H60))="","",OFFSET('Sanitation Data'!$H$29,0,10*ROW('Sanitation Data'!H60)))</f>
        <v/>
      </c>
      <c r="DG66" s="277" t="str">
        <f ca="true">+IF(OFFSET('Sanitation Data'!$H$30,0,10*ROW('Sanitation Data'!H60))="","",OFFSET('Sanitation Data'!$H$30,0,10*ROW('Sanitation Data'!H60)))</f>
        <v/>
      </c>
      <c r="DH66" s="277" t="str">
        <f ca="true">+IF(OFFSET('Sanitation Data'!$H$31,0,10*ROW('Sanitation Data'!H60))="","",OFFSET('Sanitation Data'!$H$31,0,10*ROW('Sanitation Data'!H60)))</f>
        <v/>
      </c>
      <c r="DI66" s="277" t="str">
        <f ca="true">+IF(OFFSET('Sanitation Data'!$H$32,0,10*ROW('Sanitation Data'!H60))="","",OFFSET('Sanitation Data'!$H$32,0,10*ROW('Sanitation Data'!H60)))</f>
        <v/>
      </c>
      <c r="DJ66" s="277" t="str">
        <f ca="true">+IF(OFFSET('Sanitation Data'!$I$28,0,10*ROW('Sanitation Data'!I60))="","",OFFSET('Sanitation Data'!$I$28,0,10*ROW('Sanitation Data'!I60)))</f>
        <v/>
      </c>
      <c r="DK66" s="277" t="str">
        <f ca="true">+IF(OFFSET('Sanitation Data'!$I$29,0,10*ROW('Sanitation Data'!I60))="","",OFFSET('Sanitation Data'!$I$29,0,10*ROW('Sanitation Data'!I60)))</f>
        <v/>
      </c>
      <c r="DL66" s="277" t="str">
        <f ca="true">+IF(OFFSET('Sanitation Data'!$I$30,0,10*ROW('Sanitation Data'!I60))="","",OFFSET('Sanitation Data'!$I$30,0,10*ROW('Sanitation Data'!I60)))</f>
        <v/>
      </c>
      <c r="DM66" s="277" t="str">
        <f ca="true">+IF(OFFSET('Sanitation Data'!$I$31,0,10*ROW('Sanitation Data'!I60))="","",OFFSET('Sanitation Data'!$I$31,0,10*ROW('Sanitation Data'!I60)))</f>
        <v/>
      </c>
      <c r="DN66" s="277" t="str">
        <f ca="true">+IF(OFFSET('Sanitation Data'!$I$32,0,10*ROW('Sanitation Data'!I60))="","",OFFSET('Sanitation Data'!$I$32,0,10*ROW('Sanitation Data'!I60)))</f>
        <v/>
      </c>
      <c r="DO66" s="277" t="str">
        <f ca="true">+IF(OFFSET('Hygiene Data'!$D$11,0,10*ROW('Hygiene Data'!D60))="","",OFFSET('Hygiene Data'!$D$11,0,10*ROW('Hygiene Data'!D60)))</f>
        <v/>
      </c>
      <c r="DP66" s="277" t="str">
        <f ca="true">+IF(OFFSET('Hygiene Data'!$D$12,0,10*ROW('Hygiene Data'!D60))="","",OFFSET('Hygiene Data'!$D$12,0,10*ROW('Hygiene Data'!D60)))</f>
        <v/>
      </c>
      <c r="DQ66" s="277" t="str">
        <f ca="true">+IF(OFFSET('Hygiene Data'!$D$13,0,10*ROW('Hygiene Data'!D60))="","",OFFSET('Hygiene Data'!$D$13,0,10*ROW('Hygiene Data'!D60)))</f>
        <v/>
      </c>
      <c r="DR66" s="277" t="str">
        <f ca="true">+IF(OFFSET('Hygiene Data'!$E$11,0,10*ROW('Hygiene Data'!E60))="","",OFFSET('Hygiene Data'!$E$11,0,10*ROW('Hygiene Data'!E60)))</f>
        <v/>
      </c>
      <c r="DS66" s="277" t="str">
        <f ca="true">+IF(OFFSET('Hygiene Data'!$E$12,0,10*ROW('Hygiene Data'!E60))="","",OFFSET('Hygiene Data'!$E$12,0,10*ROW('Hygiene Data'!E60)))</f>
        <v/>
      </c>
      <c r="DT66" s="277" t="str">
        <f ca="true">+IF(OFFSET('Hygiene Data'!$E$13,0,10*ROW('Hygiene Data'!E60))="","",OFFSET('Hygiene Data'!$E$13,0,10*ROW('Hygiene Data'!E60)))</f>
        <v/>
      </c>
      <c r="DU66" s="277" t="str">
        <f ca="true">+IF(OFFSET('Hygiene Data'!$F$11,0,10*ROW('Hygiene Data'!F60))="","",OFFSET('Hygiene Data'!$F$11,0,10*ROW('Hygiene Data'!F60)))</f>
        <v/>
      </c>
      <c r="DV66" s="277" t="str">
        <f ca="true">+IF(OFFSET('Hygiene Data'!$F$12,0,10*ROW('Hygiene Data'!F60))="","",OFFSET('Hygiene Data'!$F$12,0,10*ROW('Hygiene Data'!F60)))</f>
        <v/>
      </c>
      <c r="DW66" s="277" t="str">
        <f ca="true">+IF(OFFSET('Hygiene Data'!$F$13,0,10*ROW('Hygiene Data'!F60))="","",OFFSET('Hygiene Data'!$F$13,0,10*ROW('Hygiene Data'!F60)))</f>
        <v/>
      </c>
      <c r="DX66" s="277" t="str">
        <f ca="true">+IF(OFFSET('Hygiene Data'!$G$11,0,10*ROW('Hygiene Data'!G60))="","",OFFSET('Hygiene Data'!$G$11,0,10*ROW('Hygiene Data'!G60)))</f>
        <v/>
      </c>
      <c r="DY66" s="277" t="str">
        <f ca="true">+IF(OFFSET('Hygiene Data'!$G$12,0,10*ROW('Hygiene Data'!G60))="","",OFFSET('Hygiene Data'!$G$12,0,10*ROW('Hygiene Data'!G60)))</f>
        <v/>
      </c>
      <c r="DZ66" s="277" t="str">
        <f ca="true">+IF(OFFSET('Hygiene Data'!$G$13,0,10*ROW('Hygiene Data'!G60))="","",OFFSET('Hygiene Data'!$G$13,0,10*ROW('Hygiene Data'!G60)))</f>
        <v/>
      </c>
      <c r="EA66" s="277" t="str">
        <f ca="true">+IF(OFFSET('Hygiene Data'!$H$11,0,10*ROW('Hygiene Data'!H60))="","",OFFSET('Hygiene Data'!$H$11,0,10*ROW('Hygiene Data'!H60)))</f>
        <v/>
      </c>
      <c r="EB66" s="277" t="str">
        <f ca="true">+IF(OFFSET('Hygiene Data'!$H$12,0,10*ROW('Hygiene Data'!H60))="","",OFFSET('Hygiene Data'!$H$12,0,10*ROW('Hygiene Data'!H60)))</f>
        <v/>
      </c>
      <c r="EC66" s="277" t="str">
        <f ca="true">+IF(OFFSET('Hygiene Data'!$H$13,0,10*ROW('Hygiene Data'!H60))="","",OFFSET('Hygiene Data'!$H$13,0,10*ROW('Hygiene Data'!H60)))</f>
        <v/>
      </c>
      <c r="ED66" s="277" t="str">
        <f ca="true">+IF(OFFSET('Hygiene Data'!$I$11,0,10*ROW('Hygiene Data'!I60))="","",OFFSET('Hygiene Data'!$I$11,0,10*ROW('Hygiene Data'!I60)))</f>
        <v/>
      </c>
      <c r="EE66" s="277" t="str">
        <f ca="true">+IF(OFFSET('Hygiene Data'!$I$12,0,10*ROW('Hygiene Data'!I60))="","",OFFSET('Hygiene Data'!$I$12,0,10*ROW('Hygiene Data'!I60)))</f>
        <v/>
      </c>
      <c r="EF66" s="277"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2"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7"/>
      <c r="BS67" s="277" t="str">
        <f ca="true">+IF(OFFSET('Water Data'!$D$27,0,10*ROW('Water Data'!D61))="","",OFFSET('Water Data'!$D$27,0,10*ROW('Water Data'!D61)))</f>
        <v/>
      </c>
      <c r="BT67" s="277" t="str">
        <f ca="true">+IF(OFFSET('Water Data'!$D$28,0,10*ROW('Water Data'!D61))="","",OFFSET('Water Data'!$D$28,0,10*ROW('Water Data'!D61)))</f>
        <v/>
      </c>
      <c r="BU67" s="277" t="str">
        <f ca="true">+IF(OFFSET('Water Data'!$D$29,0,10*ROW('Water Data'!D61))="","",OFFSET('Water Data'!$D$29,0,10*ROW('Water Data'!D61)))</f>
        <v/>
      </c>
      <c r="BV67" s="277" t="str">
        <f ca="true">+IF(OFFSET('Water Data'!$E$27,0,10*ROW('Water Data'!E61))="","",OFFSET('Water Data'!$E$27,0,10*ROW('Water Data'!E61)))</f>
        <v/>
      </c>
      <c r="BW67" s="277" t="str">
        <f ca="true">+IF(OFFSET('Water Data'!$E$28,0,10*ROW('Water Data'!E61))="","",OFFSET('Water Data'!$E$28,0,10*ROW('Water Data'!E61)))</f>
        <v/>
      </c>
      <c r="BX67" s="277" t="str">
        <f ca="true">+IF(OFFSET('Water Data'!$E$29,0,10*ROW('Water Data'!E61))="","",OFFSET('Water Data'!$E$29,0,10*ROW('Water Data'!E61)))</f>
        <v/>
      </c>
      <c r="BY67" s="277" t="str">
        <f ca="true">+IF(OFFSET('Water Data'!$F$27,0,10*ROW('Water Data'!F61))="","",OFFSET('Water Data'!$F$27,0,10*ROW('Water Data'!F61)))</f>
        <v/>
      </c>
      <c r="BZ67" s="277" t="str">
        <f ca="true">+IF(OFFSET('Water Data'!$F$28,0,10*ROW('Water Data'!F61))="","",OFFSET('Water Data'!$F$28,0,10*ROW('Water Data'!F61)))</f>
        <v/>
      </c>
      <c r="CA67" s="277" t="str">
        <f ca="true">+IF(OFFSET('Water Data'!$F$29,0,10*ROW('Water Data'!F61))="","",OFFSET('Water Data'!$F$29,0,10*ROW('Water Data'!F61)))</f>
        <v/>
      </c>
      <c r="CB67" s="277" t="str">
        <f ca="true">+IF(OFFSET('Water Data'!$G$27,0,10*ROW('Water Data'!G61))="","",OFFSET('Water Data'!$G$27,0,10*ROW('Water Data'!G61)))</f>
        <v/>
      </c>
      <c r="CC67" s="277" t="str">
        <f ca="true">+IF(OFFSET('Water Data'!$G$28,0,10*ROW('Water Data'!G61))="","",OFFSET('Water Data'!$G$28,0,10*ROW('Water Data'!G61)))</f>
        <v/>
      </c>
      <c r="CD67" s="277" t="str">
        <f ca="true">+IF(OFFSET('Water Data'!$G$29,0,10*ROW('Water Data'!G61))="","",OFFSET('Water Data'!$G$29,0,10*ROW('Water Data'!G61)))</f>
        <v/>
      </c>
      <c r="CE67" s="277" t="str">
        <f ca="true">+IF(OFFSET('Water Data'!$H$27,0,10*ROW('Water Data'!H61))="","",OFFSET('Water Data'!$H$27,0,10*ROW('Water Data'!H61)))</f>
        <v/>
      </c>
      <c r="CF67" s="277" t="str">
        <f ca="true">+IF(OFFSET('Water Data'!$H$28,0,10*ROW('Water Data'!H61))="","",OFFSET('Water Data'!$H$28,0,10*ROW('Water Data'!H61)))</f>
        <v/>
      </c>
      <c r="CG67" s="277" t="str">
        <f ca="true">+IF(OFFSET('Water Data'!$H$29,0,10*ROW('Water Data'!H61))="","",OFFSET('Water Data'!$H$29,0,10*ROW('Water Data'!H61)))</f>
        <v/>
      </c>
      <c r="CH67" s="277" t="str">
        <f ca="true">+IF(OFFSET('Water Data'!$I$27,0,10*ROW('Water Data'!I61))="","",OFFSET('Water Data'!$I$27,0,10*ROW('Water Data'!I61)))</f>
        <v/>
      </c>
      <c r="CI67" s="277" t="str">
        <f ca="true">+IF(OFFSET('Water Data'!$I$28,0,10*ROW('Water Data'!I61))="","",OFFSET('Water Data'!$I$28,0,10*ROW('Water Data'!I61)))</f>
        <v/>
      </c>
      <c r="CJ67" s="277" t="str">
        <f ca="true">+IF(OFFSET('Water Data'!$I$29,0,10*ROW('Water Data'!I61))="","",OFFSET('Water Data'!$I$29,0,10*ROW('Water Data'!I61)))</f>
        <v/>
      </c>
      <c r="CK67" s="277" t="str">
        <f ca="true">+IF(OFFSET('Sanitation Data'!$D$28,0,10*ROW('Sanitation Data'!D61))="","",OFFSET('Sanitation Data'!$D$28,0,10*ROW('Sanitation Data'!D61)))</f>
        <v/>
      </c>
      <c r="CL67" s="277" t="str">
        <f ca="true">+IF(OFFSET('Sanitation Data'!$D$29,0,10*ROW('Sanitation Data'!D61))="","",OFFSET('Sanitation Data'!$D$29,0,10*ROW('Sanitation Data'!D61)))</f>
        <v/>
      </c>
      <c r="CM67" s="277" t="str">
        <f ca="true">+IF(OFFSET('Sanitation Data'!$D$30,0,10*ROW('Sanitation Data'!D61))="","",OFFSET('Sanitation Data'!$D$30,0,10*ROW('Sanitation Data'!D61)))</f>
        <v/>
      </c>
      <c r="CN67" s="277" t="str">
        <f ca="true">+IF(OFFSET('Sanitation Data'!$D$31,0,10*ROW('Sanitation Data'!D61))="","",OFFSET('Sanitation Data'!$D$31,0,10*ROW('Sanitation Data'!D61)))</f>
        <v/>
      </c>
      <c r="CO67" s="277" t="str">
        <f ca="true">+IF(OFFSET('Sanitation Data'!$D$32,0,10*ROW('Sanitation Data'!D61))="","",OFFSET('Sanitation Data'!$D$32,0,10*ROW('Sanitation Data'!D61)))</f>
        <v/>
      </c>
      <c r="CP67" s="277" t="str">
        <f ca="true">+IF(OFFSET('Sanitation Data'!$E$28,0,10*ROW('Sanitation Data'!E61))="","",OFFSET('Sanitation Data'!$E$28,0,10*ROW('Sanitation Data'!E61)))</f>
        <v/>
      </c>
      <c r="CQ67" s="277" t="str">
        <f ca="true">+IF(OFFSET('Sanitation Data'!$E$29,0,10*ROW('Sanitation Data'!E61))="","",OFFSET('Sanitation Data'!$E$29,0,10*ROW('Sanitation Data'!E61)))</f>
        <v/>
      </c>
      <c r="CR67" s="277" t="str">
        <f ca="true">+IF(OFFSET('Sanitation Data'!$E$30,0,10*ROW('Sanitation Data'!E61))="","",OFFSET('Sanitation Data'!$E$30,0,10*ROW('Sanitation Data'!E61)))</f>
        <v/>
      </c>
      <c r="CS67" s="277" t="str">
        <f ca="true">+IF(OFFSET('Sanitation Data'!$E$31,0,10*ROW('Sanitation Data'!E61))="","",OFFSET('Sanitation Data'!$E$31,0,10*ROW('Sanitation Data'!E61)))</f>
        <v/>
      </c>
      <c r="CT67" s="277" t="str">
        <f ca="true">+IF(OFFSET('Sanitation Data'!$E$32,0,10*ROW('Sanitation Data'!E61))="","",OFFSET('Sanitation Data'!$E$32,0,10*ROW('Sanitation Data'!E61)))</f>
        <v/>
      </c>
      <c r="CU67" s="277" t="str">
        <f ca="true">+IF(OFFSET('Sanitation Data'!$F$28,0,10*ROW('Sanitation Data'!F61))="","",OFFSET('Sanitation Data'!$F$28,0,10*ROW('Sanitation Data'!F61)))</f>
        <v/>
      </c>
      <c r="CV67" s="277" t="str">
        <f ca="true">+IF(OFFSET('Sanitation Data'!$F$29,0,10*ROW('Sanitation Data'!F61))="","",OFFSET('Sanitation Data'!$F$29,0,10*ROW('Sanitation Data'!F61)))</f>
        <v/>
      </c>
      <c r="CW67" s="277" t="str">
        <f ca="true">+IF(OFFSET('Sanitation Data'!$F$30,0,10*ROW('Sanitation Data'!F61))="","",OFFSET('Sanitation Data'!$F$30,0,10*ROW('Sanitation Data'!F61)))</f>
        <v/>
      </c>
      <c r="CX67" s="277" t="str">
        <f ca="true">+IF(OFFSET('Sanitation Data'!$F$31,0,10*ROW('Sanitation Data'!F61))="","",OFFSET('Sanitation Data'!$F$31,0,10*ROW('Sanitation Data'!F61)))</f>
        <v/>
      </c>
      <c r="CY67" s="277" t="str">
        <f ca="true">+IF(OFFSET('Sanitation Data'!$F$32,0,10*ROW('Sanitation Data'!F61))="","",OFFSET('Sanitation Data'!$F$32,0,10*ROW('Sanitation Data'!F61)))</f>
        <v/>
      </c>
      <c r="CZ67" s="277" t="str">
        <f ca="true">+IF(OFFSET('Sanitation Data'!$G$28,0,10*ROW('Sanitation Data'!G61))="","",OFFSET('Sanitation Data'!$G$28,0,10*ROW('Sanitation Data'!G61)))</f>
        <v/>
      </c>
      <c r="DA67" s="277" t="str">
        <f ca="true">+IF(OFFSET('Sanitation Data'!$G$29,0,10*ROW('Sanitation Data'!G61))="","",OFFSET('Sanitation Data'!$G$29,0,10*ROW('Sanitation Data'!G61)))</f>
        <v/>
      </c>
      <c r="DB67" s="277" t="str">
        <f ca="true">+IF(OFFSET('Sanitation Data'!$G$30,0,10*ROW('Sanitation Data'!G61))="","",OFFSET('Sanitation Data'!$G$30,0,10*ROW('Sanitation Data'!G61)))</f>
        <v/>
      </c>
      <c r="DC67" s="277" t="str">
        <f ca="true">+IF(OFFSET('Sanitation Data'!$G$31,0,10*ROW('Sanitation Data'!G61))="","",OFFSET('Sanitation Data'!$G$31,0,10*ROW('Sanitation Data'!G61)))</f>
        <v/>
      </c>
      <c r="DD67" s="277" t="str">
        <f ca="true">+IF(OFFSET('Sanitation Data'!$G$32,0,10*ROW('Sanitation Data'!G61))="","",OFFSET('Sanitation Data'!$G$32,0,10*ROW('Sanitation Data'!G61)))</f>
        <v/>
      </c>
      <c r="DE67" s="277" t="str">
        <f ca="true">+IF(OFFSET('Sanitation Data'!$H$28,0,10*ROW('Sanitation Data'!H61))="","",OFFSET('Sanitation Data'!$H$28,0,10*ROW('Sanitation Data'!H61)))</f>
        <v/>
      </c>
      <c r="DF67" s="277" t="str">
        <f ca="true">+IF(OFFSET('Sanitation Data'!$H$29,0,10*ROW('Sanitation Data'!H61))="","",OFFSET('Sanitation Data'!$H$29,0,10*ROW('Sanitation Data'!H61)))</f>
        <v/>
      </c>
      <c r="DG67" s="277" t="str">
        <f ca="true">+IF(OFFSET('Sanitation Data'!$H$30,0,10*ROW('Sanitation Data'!H61))="","",OFFSET('Sanitation Data'!$H$30,0,10*ROW('Sanitation Data'!H61)))</f>
        <v/>
      </c>
      <c r="DH67" s="277" t="str">
        <f ca="true">+IF(OFFSET('Sanitation Data'!$H$31,0,10*ROW('Sanitation Data'!H61))="","",OFFSET('Sanitation Data'!$H$31,0,10*ROW('Sanitation Data'!H61)))</f>
        <v/>
      </c>
      <c r="DI67" s="277" t="str">
        <f ca="true">+IF(OFFSET('Sanitation Data'!$H$32,0,10*ROW('Sanitation Data'!H61))="","",OFFSET('Sanitation Data'!$H$32,0,10*ROW('Sanitation Data'!H61)))</f>
        <v/>
      </c>
      <c r="DJ67" s="277" t="str">
        <f ca="true">+IF(OFFSET('Sanitation Data'!$I$28,0,10*ROW('Sanitation Data'!I61))="","",OFFSET('Sanitation Data'!$I$28,0,10*ROW('Sanitation Data'!I61)))</f>
        <v/>
      </c>
      <c r="DK67" s="277" t="str">
        <f ca="true">+IF(OFFSET('Sanitation Data'!$I$29,0,10*ROW('Sanitation Data'!I61))="","",OFFSET('Sanitation Data'!$I$29,0,10*ROW('Sanitation Data'!I61)))</f>
        <v/>
      </c>
      <c r="DL67" s="277" t="str">
        <f ca="true">+IF(OFFSET('Sanitation Data'!$I$30,0,10*ROW('Sanitation Data'!I61))="","",OFFSET('Sanitation Data'!$I$30,0,10*ROW('Sanitation Data'!I61)))</f>
        <v/>
      </c>
      <c r="DM67" s="277" t="str">
        <f ca="true">+IF(OFFSET('Sanitation Data'!$I$31,0,10*ROW('Sanitation Data'!I61))="","",OFFSET('Sanitation Data'!$I$31,0,10*ROW('Sanitation Data'!I61)))</f>
        <v/>
      </c>
      <c r="DN67" s="277" t="str">
        <f ca="true">+IF(OFFSET('Sanitation Data'!$I$32,0,10*ROW('Sanitation Data'!I61))="","",OFFSET('Sanitation Data'!$I$32,0,10*ROW('Sanitation Data'!I61)))</f>
        <v/>
      </c>
      <c r="DO67" s="277" t="str">
        <f ca="true">+IF(OFFSET('Hygiene Data'!$D$11,0,10*ROW('Hygiene Data'!D61))="","",OFFSET('Hygiene Data'!$D$11,0,10*ROW('Hygiene Data'!D61)))</f>
        <v/>
      </c>
      <c r="DP67" s="277" t="str">
        <f ca="true">+IF(OFFSET('Hygiene Data'!$D$12,0,10*ROW('Hygiene Data'!D61))="","",OFFSET('Hygiene Data'!$D$12,0,10*ROW('Hygiene Data'!D61)))</f>
        <v/>
      </c>
      <c r="DQ67" s="277" t="str">
        <f ca="true">+IF(OFFSET('Hygiene Data'!$D$13,0,10*ROW('Hygiene Data'!D61))="","",OFFSET('Hygiene Data'!$D$13,0,10*ROW('Hygiene Data'!D61)))</f>
        <v/>
      </c>
      <c r="DR67" s="277" t="str">
        <f ca="true">+IF(OFFSET('Hygiene Data'!$E$11,0,10*ROW('Hygiene Data'!E61))="","",OFFSET('Hygiene Data'!$E$11,0,10*ROW('Hygiene Data'!E61)))</f>
        <v/>
      </c>
      <c r="DS67" s="277" t="str">
        <f ca="true">+IF(OFFSET('Hygiene Data'!$E$12,0,10*ROW('Hygiene Data'!E61))="","",OFFSET('Hygiene Data'!$E$12,0,10*ROW('Hygiene Data'!E61)))</f>
        <v/>
      </c>
      <c r="DT67" s="277" t="str">
        <f ca="true">+IF(OFFSET('Hygiene Data'!$E$13,0,10*ROW('Hygiene Data'!E61))="","",OFFSET('Hygiene Data'!$E$13,0,10*ROW('Hygiene Data'!E61)))</f>
        <v/>
      </c>
      <c r="DU67" s="277" t="str">
        <f ca="true">+IF(OFFSET('Hygiene Data'!$F$11,0,10*ROW('Hygiene Data'!F61))="","",OFFSET('Hygiene Data'!$F$11,0,10*ROW('Hygiene Data'!F61)))</f>
        <v/>
      </c>
      <c r="DV67" s="277" t="str">
        <f ca="true">+IF(OFFSET('Hygiene Data'!$F$12,0,10*ROW('Hygiene Data'!F61))="","",OFFSET('Hygiene Data'!$F$12,0,10*ROW('Hygiene Data'!F61)))</f>
        <v/>
      </c>
      <c r="DW67" s="277" t="str">
        <f ca="true">+IF(OFFSET('Hygiene Data'!$F$13,0,10*ROW('Hygiene Data'!F61))="","",OFFSET('Hygiene Data'!$F$13,0,10*ROW('Hygiene Data'!F61)))</f>
        <v/>
      </c>
      <c r="DX67" s="277" t="str">
        <f ca="true">+IF(OFFSET('Hygiene Data'!$G$11,0,10*ROW('Hygiene Data'!G61))="","",OFFSET('Hygiene Data'!$G$11,0,10*ROW('Hygiene Data'!G61)))</f>
        <v/>
      </c>
      <c r="DY67" s="277" t="str">
        <f ca="true">+IF(OFFSET('Hygiene Data'!$G$12,0,10*ROW('Hygiene Data'!G61))="","",OFFSET('Hygiene Data'!$G$12,0,10*ROW('Hygiene Data'!G61)))</f>
        <v/>
      </c>
      <c r="DZ67" s="277" t="str">
        <f ca="true">+IF(OFFSET('Hygiene Data'!$G$13,0,10*ROW('Hygiene Data'!G61))="","",OFFSET('Hygiene Data'!$G$13,0,10*ROW('Hygiene Data'!G61)))</f>
        <v/>
      </c>
      <c r="EA67" s="277" t="str">
        <f ca="true">+IF(OFFSET('Hygiene Data'!$H$11,0,10*ROW('Hygiene Data'!H61))="","",OFFSET('Hygiene Data'!$H$11,0,10*ROW('Hygiene Data'!H61)))</f>
        <v/>
      </c>
      <c r="EB67" s="277" t="str">
        <f ca="true">+IF(OFFSET('Hygiene Data'!$H$12,0,10*ROW('Hygiene Data'!H61))="","",OFFSET('Hygiene Data'!$H$12,0,10*ROW('Hygiene Data'!H61)))</f>
        <v/>
      </c>
      <c r="EC67" s="277" t="str">
        <f ca="true">+IF(OFFSET('Hygiene Data'!$H$13,0,10*ROW('Hygiene Data'!H61))="","",OFFSET('Hygiene Data'!$H$13,0,10*ROW('Hygiene Data'!H61)))</f>
        <v/>
      </c>
      <c r="ED67" s="277" t="str">
        <f ca="true">+IF(OFFSET('Hygiene Data'!$I$11,0,10*ROW('Hygiene Data'!I61))="","",OFFSET('Hygiene Data'!$I$11,0,10*ROW('Hygiene Data'!I61)))</f>
        <v/>
      </c>
      <c r="EE67" s="277" t="str">
        <f ca="true">+IF(OFFSET('Hygiene Data'!$I$12,0,10*ROW('Hygiene Data'!I61))="","",OFFSET('Hygiene Data'!$I$12,0,10*ROW('Hygiene Data'!I61)))</f>
        <v/>
      </c>
      <c r="EF67" s="277"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2"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7"/>
      <c r="BS68" s="277" t="str">
        <f ca="true">+IF(OFFSET('Water Data'!$D$27,0,10*ROW('Water Data'!D62))="","",OFFSET('Water Data'!$D$27,0,10*ROW('Water Data'!D62)))</f>
        <v/>
      </c>
      <c r="BT68" s="277" t="str">
        <f ca="true">+IF(OFFSET('Water Data'!$D$28,0,10*ROW('Water Data'!D62))="","",OFFSET('Water Data'!$D$28,0,10*ROW('Water Data'!D62)))</f>
        <v/>
      </c>
      <c r="BU68" s="277" t="str">
        <f ca="true">+IF(OFFSET('Water Data'!$D$29,0,10*ROW('Water Data'!D62))="","",OFFSET('Water Data'!$D$29,0,10*ROW('Water Data'!D62)))</f>
        <v/>
      </c>
      <c r="BV68" s="277" t="str">
        <f ca="true">+IF(OFFSET('Water Data'!$E$27,0,10*ROW('Water Data'!E62))="","",OFFSET('Water Data'!$E$27,0,10*ROW('Water Data'!E62)))</f>
        <v/>
      </c>
      <c r="BW68" s="277" t="str">
        <f ca="true">+IF(OFFSET('Water Data'!$E$28,0,10*ROW('Water Data'!E62))="","",OFFSET('Water Data'!$E$28,0,10*ROW('Water Data'!E62)))</f>
        <v/>
      </c>
      <c r="BX68" s="277" t="str">
        <f ca="true">+IF(OFFSET('Water Data'!$E$29,0,10*ROW('Water Data'!E62))="","",OFFSET('Water Data'!$E$29,0,10*ROW('Water Data'!E62)))</f>
        <v/>
      </c>
      <c r="BY68" s="277" t="str">
        <f ca="true">+IF(OFFSET('Water Data'!$F$27,0,10*ROW('Water Data'!F62))="","",OFFSET('Water Data'!$F$27,0,10*ROW('Water Data'!F62)))</f>
        <v/>
      </c>
      <c r="BZ68" s="277" t="str">
        <f ca="true">+IF(OFFSET('Water Data'!$F$28,0,10*ROW('Water Data'!F62))="","",OFFSET('Water Data'!$F$28,0,10*ROW('Water Data'!F62)))</f>
        <v/>
      </c>
      <c r="CA68" s="277" t="str">
        <f ca="true">+IF(OFFSET('Water Data'!$F$29,0,10*ROW('Water Data'!F62))="","",OFFSET('Water Data'!$F$29,0,10*ROW('Water Data'!F62)))</f>
        <v/>
      </c>
      <c r="CB68" s="277" t="str">
        <f ca="true">+IF(OFFSET('Water Data'!$G$27,0,10*ROW('Water Data'!G62))="","",OFFSET('Water Data'!$G$27,0,10*ROW('Water Data'!G62)))</f>
        <v/>
      </c>
      <c r="CC68" s="277" t="str">
        <f ca="true">+IF(OFFSET('Water Data'!$G$28,0,10*ROW('Water Data'!G62))="","",OFFSET('Water Data'!$G$28,0,10*ROW('Water Data'!G62)))</f>
        <v/>
      </c>
      <c r="CD68" s="277" t="str">
        <f ca="true">+IF(OFFSET('Water Data'!$G$29,0,10*ROW('Water Data'!G62))="","",OFFSET('Water Data'!$G$29,0,10*ROW('Water Data'!G62)))</f>
        <v/>
      </c>
      <c r="CE68" s="277" t="str">
        <f ca="true">+IF(OFFSET('Water Data'!$H$27,0,10*ROW('Water Data'!H62))="","",OFFSET('Water Data'!$H$27,0,10*ROW('Water Data'!H62)))</f>
        <v/>
      </c>
      <c r="CF68" s="277" t="str">
        <f ca="true">+IF(OFFSET('Water Data'!$H$28,0,10*ROW('Water Data'!H62))="","",OFFSET('Water Data'!$H$28,0,10*ROW('Water Data'!H62)))</f>
        <v/>
      </c>
      <c r="CG68" s="277" t="str">
        <f ca="true">+IF(OFFSET('Water Data'!$H$29,0,10*ROW('Water Data'!H62))="","",OFFSET('Water Data'!$H$29,0,10*ROW('Water Data'!H62)))</f>
        <v/>
      </c>
      <c r="CH68" s="277" t="str">
        <f ca="true">+IF(OFFSET('Water Data'!$I$27,0,10*ROW('Water Data'!I62))="","",OFFSET('Water Data'!$I$27,0,10*ROW('Water Data'!I62)))</f>
        <v/>
      </c>
      <c r="CI68" s="277" t="str">
        <f ca="true">+IF(OFFSET('Water Data'!$I$28,0,10*ROW('Water Data'!I62))="","",OFFSET('Water Data'!$I$28,0,10*ROW('Water Data'!I62)))</f>
        <v/>
      </c>
      <c r="CJ68" s="277" t="str">
        <f ca="true">+IF(OFFSET('Water Data'!$I$29,0,10*ROW('Water Data'!I62))="","",OFFSET('Water Data'!$I$29,0,10*ROW('Water Data'!I62)))</f>
        <v/>
      </c>
      <c r="CK68" s="277" t="str">
        <f ca="true">+IF(OFFSET('Sanitation Data'!$D$28,0,10*ROW('Sanitation Data'!D62))="","",OFFSET('Sanitation Data'!$D$28,0,10*ROW('Sanitation Data'!D62)))</f>
        <v/>
      </c>
      <c r="CL68" s="277" t="str">
        <f ca="true">+IF(OFFSET('Sanitation Data'!$D$29,0,10*ROW('Sanitation Data'!D62))="","",OFFSET('Sanitation Data'!$D$29,0,10*ROW('Sanitation Data'!D62)))</f>
        <v/>
      </c>
      <c r="CM68" s="277" t="str">
        <f ca="true">+IF(OFFSET('Sanitation Data'!$D$30,0,10*ROW('Sanitation Data'!D62))="","",OFFSET('Sanitation Data'!$D$30,0,10*ROW('Sanitation Data'!D62)))</f>
        <v/>
      </c>
      <c r="CN68" s="277" t="str">
        <f ca="true">+IF(OFFSET('Sanitation Data'!$D$31,0,10*ROW('Sanitation Data'!D62))="","",OFFSET('Sanitation Data'!$D$31,0,10*ROW('Sanitation Data'!D62)))</f>
        <v/>
      </c>
      <c r="CO68" s="277" t="str">
        <f ca="true">+IF(OFFSET('Sanitation Data'!$D$32,0,10*ROW('Sanitation Data'!D62))="","",OFFSET('Sanitation Data'!$D$32,0,10*ROW('Sanitation Data'!D62)))</f>
        <v/>
      </c>
      <c r="CP68" s="277" t="str">
        <f ca="true">+IF(OFFSET('Sanitation Data'!$E$28,0,10*ROW('Sanitation Data'!E62))="","",OFFSET('Sanitation Data'!$E$28,0,10*ROW('Sanitation Data'!E62)))</f>
        <v/>
      </c>
      <c r="CQ68" s="277" t="str">
        <f ca="true">+IF(OFFSET('Sanitation Data'!$E$29,0,10*ROW('Sanitation Data'!E62))="","",OFFSET('Sanitation Data'!$E$29,0,10*ROW('Sanitation Data'!E62)))</f>
        <v/>
      </c>
      <c r="CR68" s="277" t="str">
        <f ca="true">+IF(OFFSET('Sanitation Data'!$E$30,0,10*ROW('Sanitation Data'!E62))="","",OFFSET('Sanitation Data'!$E$30,0,10*ROW('Sanitation Data'!E62)))</f>
        <v/>
      </c>
      <c r="CS68" s="277" t="str">
        <f ca="true">+IF(OFFSET('Sanitation Data'!$E$31,0,10*ROW('Sanitation Data'!E62))="","",OFFSET('Sanitation Data'!$E$31,0,10*ROW('Sanitation Data'!E62)))</f>
        <v/>
      </c>
      <c r="CT68" s="277" t="str">
        <f ca="true">+IF(OFFSET('Sanitation Data'!$E$32,0,10*ROW('Sanitation Data'!E62))="","",OFFSET('Sanitation Data'!$E$32,0,10*ROW('Sanitation Data'!E62)))</f>
        <v/>
      </c>
      <c r="CU68" s="277" t="str">
        <f ca="true">+IF(OFFSET('Sanitation Data'!$F$28,0,10*ROW('Sanitation Data'!F62))="","",OFFSET('Sanitation Data'!$F$28,0,10*ROW('Sanitation Data'!F62)))</f>
        <v/>
      </c>
      <c r="CV68" s="277" t="str">
        <f ca="true">+IF(OFFSET('Sanitation Data'!$F$29,0,10*ROW('Sanitation Data'!F62))="","",OFFSET('Sanitation Data'!$F$29,0,10*ROW('Sanitation Data'!F62)))</f>
        <v/>
      </c>
      <c r="CW68" s="277" t="str">
        <f ca="true">+IF(OFFSET('Sanitation Data'!$F$30,0,10*ROW('Sanitation Data'!F62))="","",OFFSET('Sanitation Data'!$F$30,0,10*ROW('Sanitation Data'!F62)))</f>
        <v/>
      </c>
      <c r="CX68" s="277" t="str">
        <f ca="true">+IF(OFFSET('Sanitation Data'!$F$31,0,10*ROW('Sanitation Data'!F62))="","",OFFSET('Sanitation Data'!$F$31,0,10*ROW('Sanitation Data'!F62)))</f>
        <v/>
      </c>
      <c r="CY68" s="277" t="str">
        <f ca="true">+IF(OFFSET('Sanitation Data'!$F$32,0,10*ROW('Sanitation Data'!F62))="","",OFFSET('Sanitation Data'!$F$32,0,10*ROW('Sanitation Data'!F62)))</f>
        <v/>
      </c>
      <c r="CZ68" s="277" t="str">
        <f ca="true">+IF(OFFSET('Sanitation Data'!$G$28,0,10*ROW('Sanitation Data'!G62))="","",OFFSET('Sanitation Data'!$G$28,0,10*ROW('Sanitation Data'!G62)))</f>
        <v/>
      </c>
      <c r="DA68" s="277" t="str">
        <f ca="true">+IF(OFFSET('Sanitation Data'!$G$29,0,10*ROW('Sanitation Data'!G62))="","",OFFSET('Sanitation Data'!$G$29,0,10*ROW('Sanitation Data'!G62)))</f>
        <v/>
      </c>
      <c r="DB68" s="277" t="str">
        <f ca="true">+IF(OFFSET('Sanitation Data'!$G$30,0,10*ROW('Sanitation Data'!G62))="","",OFFSET('Sanitation Data'!$G$30,0,10*ROW('Sanitation Data'!G62)))</f>
        <v/>
      </c>
      <c r="DC68" s="277" t="str">
        <f ca="true">+IF(OFFSET('Sanitation Data'!$G$31,0,10*ROW('Sanitation Data'!G62))="","",OFFSET('Sanitation Data'!$G$31,0,10*ROW('Sanitation Data'!G62)))</f>
        <v/>
      </c>
      <c r="DD68" s="277" t="str">
        <f ca="true">+IF(OFFSET('Sanitation Data'!$G$32,0,10*ROW('Sanitation Data'!G62))="","",OFFSET('Sanitation Data'!$G$32,0,10*ROW('Sanitation Data'!G62)))</f>
        <v/>
      </c>
      <c r="DE68" s="277" t="str">
        <f ca="true">+IF(OFFSET('Sanitation Data'!$H$28,0,10*ROW('Sanitation Data'!H62))="","",OFFSET('Sanitation Data'!$H$28,0,10*ROW('Sanitation Data'!H62)))</f>
        <v/>
      </c>
      <c r="DF68" s="277" t="str">
        <f ca="true">+IF(OFFSET('Sanitation Data'!$H$29,0,10*ROW('Sanitation Data'!H62))="","",OFFSET('Sanitation Data'!$H$29,0,10*ROW('Sanitation Data'!H62)))</f>
        <v/>
      </c>
      <c r="DG68" s="277" t="str">
        <f ca="true">+IF(OFFSET('Sanitation Data'!$H$30,0,10*ROW('Sanitation Data'!H62))="","",OFFSET('Sanitation Data'!$H$30,0,10*ROW('Sanitation Data'!H62)))</f>
        <v/>
      </c>
      <c r="DH68" s="277" t="str">
        <f ca="true">+IF(OFFSET('Sanitation Data'!$H$31,0,10*ROW('Sanitation Data'!H62))="","",OFFSET('Sanitation Data'!$H$31,0,10*ROW('Sanitation Data'!H62)))</f>
        <v/>
      </c>
      <c r="DI68" s="277" t="str">
        <f ca="true">+IF(OFFSET('Sanitation Data'!$H$32,0,10*ROW('Sanitation Data'!H62))="","",OFFSET('Sanitation Data'!$H$32,0,10*ROW('Sanitation Data'!H62)))</f>
        <v/>
      </c>
      <c r="DJ68" s="277" t="str">
        <f ca="true">+IF(OFFSET('Sanitation Data'!$I$28,0,10*ROW('Sanitation Data'!I62))="","",OFFSET('Sanitation Data'!$I$28,0,10*ROW('Sanitation Data'!I62)))</f>
        <v/>
      </c>
      <c r="DK68" s="277" t="str">
        <f ca="true">+IF(OFFSET('Sanitation Data'!$I$29,0,10*ROW('Sanitation Data'!I62))="","",OFFSET('Sanitation Data'!$I$29,0,10*ROW('Sanitation Data'!I62)))</f>
        <v/>
      </c>
      <c r="DL68" s="277" t="str">
        <f ca="true">+IF(OFFSET('Sanitation Data'!$I$30,0,10*ROW('Sanitation Data'!I62))="","",OFFSET('Sanitation Data'!$I$30,0,10*ROW('Sanitation Data'!I62)))</f>
        <v/>
      </c>
      <c r="DM68" s="277" t="str">
        <f ca="true">+IF(OFFSET('Sanitation Data'!$I$31,0,10*ROW('Sanitation Data'!I62))="","",OFFSET('Sanitation Data'!$I$31,0,10*ROW('Sanitation Data'!I62)))</f>
        <v/>
      </c>
      <c r="DN68" s="277" t="str">
        <f ca="true">+IF(OFFSET('Sanitation Data'!$I$32,0,10*ROW('Sanitation Data'!I62))="","",OFFSET('Sanitation Data'!$I$32,0,10*ROW('Sanitation Data'!I62)))</f>
        <v/>
      </c>
      <c r="DO68" s="277" t="str">
        <f ca="true">+IF(OFFSET('Hygiene Data'!$D$11,0,10*ROW('Hygiene Data'!D62))="","",OFFSET('Hygiene Data'!$D$11,0,10*ROW('Hygiene Data'!D62)))</f>
        <v/>
      </c>
      <c r="DP68" s="277" t="str">
        <f ca="true">+IF(OFFSET('Hygiene Data'!$D$12,0,10*ROW('Hygiene Data'!D62))="","",OFFSET('Hygiene Data'!$D$12,0,10*ROW('Hygiene Data'!D62)))</f>
        <v/>
      </c>
      <c r="DQ68" s="277" t="str">
        <f ca="true">+IF(OFFSET('Hygiene Data'!$D$13,0,10*ROW('Hygiene Data'!D62))="","",OFFSET('Hygiene Data'!$D$13,0,10*ROW('Hygiene Data'!D62)))</f>
        <v/>
      </c>
      <c r="DR68" s="277" t="str">
        <f ca="true">+IF(OFFSET('Hygiene Data'!$E$11,0,10*ROW('Hygiene Data'!E62))="","",OFFSET('Hygiene Data'!$E$11,0,10*ROW('Hygiene Data'!E62)))</f>
        <v/>
      </c>
      <c r="DS68" s="277" t="str">
        <f ca="true">+IF(OFFSET('Hygiene Data'!$E$12,0,10*ROW('Hygiene Data'!E62))="","",OFFSET('Hygiene Data'!$E$12,0,10*ROW('Hygiene Data'!E62)))</f>
        <v/>
      </c>
      <c r="DT68" s="277" t="str">
        <f ca="true">+IF(OFFSET('Hygiene Data'!$E$13,0,10*ROW('Hygiene Data'!E62))="","",OFFSET('Hygiene Data'!$E$13,0,10*ROW('Hygiene Data'!E62)))</f>
        <v/>
      </c>
      <c r="DU68" s="277" t="str">
        <f ca="true">+IF(OFFSET('Hygiene Data'!$F$11,0,10*ROW('Hygiene Data'!F62))="","",OFFSET('Hygiene Data'!$F$11,0,10*ROW('Hygiene Data'!F62)))</f>
        <v/>
      </c>
      <c r="DV68" s="277" t="str">
        <f ca="true">+IF(OFFSET('Hygiene Data'!$F$12,0,10*ROW('Hygiene Data'!F62))="","",OFFSET('Hygiene Data'!$F$12,0,10*ROW('Hygiene Data'!F62)))</f>
        <v/>
      </c>
      <c r="DW68" s="277" t="str">
        <f ca="true">+IF(OFFSET('Hygiene Data'!$F$13,0,10*ROW('Hygiene Data'!F62))="","",OFFSET('Hygiene Data'!$F$13,0,10*ROW('Hygiene Data'!F62)))</f>
        <v/>
      </c>
      <c r="DX68" s="277" t="str">
        <f ca="true">+IF(OFFSET('Hygiene Data'!$G$11,0,10*ROW('Hygiene Data'!G62))="","",OFFSET('Hygiene Data'!$G$11,0,10*ROW('Hygiene Data'!G62)))</f>
        <v/>
      </c>
      <c r="DY68" s="277" t="str">
        <f ca="true">+IF(OFFSET('Hygiene Data'!$G$12,0,10*ROW('Hygiene Data'!G62))="","",OFFSET('Hygiene Data'!$G$12,0,10*ROW('Hygiene Data'!G62)))</f>
        <v/>
      </c>
      <c r="DZ68" s="277" t="str">
        <f ca="true">+IF(OFFSET('Hygiene Data'!$G$13,0,10*ROW('Hygiene Data'!G62))="","",OFFSET('Hygiene Data'!$G$13,0,10*ROW('Hygiene Data'!G62)))</f>
        <v/>
      </c>
      <c r="EA68" s="277" t="str">
        <f ca="true">+IF(OFFSET('Hygiene Data'!$H$11,0,10*ROW('Hygiene Data'!H62))="","",OFFSET('Hygiene Data'!$H$11,0,10*ROW('Hygiene Data'!H62)))</f>
        <v/>
      </c>
      <c r="EB68" s="277" t="str">
        <f ca="true">+IF(OFFSET('Hygiene Data'!$H$12,0,10*ROW('Hygiene Data'!H62))="","",OFFSET('Hygiene Data'!$H$12,0,10*ROW('Hygiene Data'!H62)))</f>
        <v/>
      </c>
      <c r="EC68" s="277" t="str">
        <f ca="true">+IF(OFFSET('Hygiene Data'!$H$13,0,10*ROW('Hygiene Data'!H62))="","",OFFSET('Hygiene Data'!$H$13,0,10*ROW('Hygiene Data'!H62)))</f>
        <v/>
      </c>
      <c r="ED68" s="277" t="str">
        <f ca="true">+IF(OFFSET('Hygiene Data'!$I$11,0,10*ROW('Hygiene Data'!I62))="","",OFFSET('Hygiene Data'!$I$11,0,10*ROW('Hygiene Data'!I62)))</f>
        <v/>
      </c>
      <c r="EE68" s="277" t="str">
        <f ca="true">+IF(OFFSET('Hygiene Data'!$I$12,0,10*ROW('Hygiene Data'!I62))="","",OFFSET('Hygiene Data'!$I$12,0,10*ROW('Hygiene Data'!I62)))</f>
        <v/>
      </c>
      <c r="EF68" s="277"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2"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7"/>
      <c r="BS69" s="277" t="str">
        <f ca="true">+IF(OFFSET('Water Data'!$D$27,0,10*ROW('Water Data'!D63))="","",OFFSET('Water Data'!$D$27,0,10*ROW('Water Data'!D63)))</f>
        <v/>
      </c>
      <c r="BT69" s="277" t="str">
        <f ca="true">+IF(OFFSET('Water Data'!$D$28,0,10*ROW('Water Data'!D63))="","",OFFSET('Water Data'!$D$28,0,10*ROW('Water Data'!D63)))</f>
        <v/>
      </c>
      <c r="BU69" s="277" t="str">
        <f ca="true">+IF(OFFSET('Water Data'!$D$29,0,10*ROW('Water Data'!D63))="","",OFFSET('Water Data'!$D$29,0,10*ROW('Water Data'!D63)))</f>
        <v/>
      </c>
      <c r="BV69" s="277" t="str">
        <f ca="true">+IF(OFFSET('Water Data'!$E$27,0,10*ROW('Water Data'!E63))="","",OFFSET('Water Data'!$E$27,0,10*ROW('Water Data'!E63)))</f>
        <v/>
      </c>
      <c r="BW69" s="277" t="str">
        <f ca="true">+IF(OFFSET('Water Data'!$E$28,0,10*ROW('Water Data'!E63))="","",OFFSET('Water Data'!$E$28,0,10*ROW('Water Data'!E63)))</f>
        <v/>
      </c>
      <c r="BX69" s="277" t="str">
        <f ca="true">+IF(OFFSET('Water Data'!$E$29,0,10*ROW('Water Data'!E63))="","",OFFSET('Water Data'!$E$29,0,10*ROW('Water Data'!E63)))</f>
        <v/>
      </c>
      <c r="BY69" s="277" t="str">
        <f ca="true">+IF(OFFSET('Water Data'!$F$27,0,10*ROW('Water Data'!F63))="","",OFFSET('Water Data'!$F$27,0,10*ROW('Water Data'!F63)))</f>
        <v/>
      </c>
      <c r="BZ69" s="277" t="str">
        <f ca="true">+IF(OFFSET('Water Data'!$F$28,0,10*ROW('Water Data'!F63))="","",OFFSET('Water Data'!$F$28,0,10*ROW('Water Data'!F63)))</f>
        <v/>
      </c>
      <c r="CA69" s="277" t="str">
        <f ca="true">+IF(OFFSET('Water Data'!$F$29,0,10*ROW('Water Data'!F63))="","",OFFSET('Water Data'!$F$29,0,10*ROW('Water Data'!F63)))</f>
        <v/>
      </c>
      <c r="CB69" s="277" t="str">
        <f ca="true">+IF(OFFSET('Water Data'!$G$27,0,10*ROW('Water Data'!G63))="","",OFFSET('Water Data'!$G$27,0,10*ROW('Water Data'!G63)))</f>
        <v/>
      </c>
      <c r="CC69" s="277" t="str">
        <f ca="true">+IF(OFFSET('Water Data'!$G$28,0,10*ROW('Water Data'!G63))="","",OFFSET('Water Data'!$G$28,0,10*ROW('Water Data'!G63)))</f>
        <v/>
      </c>
      <c r="CD69" s="277" t="str">
        <f ca="true">+IF(OFFSET('Water Data'!$G$29,0,10*ROW('Water Data'!G63))="","",OFFSET('Water Data'!$G$29,0,10*ROW('Water Data'!G63)))</f>
        <v/>
      </c>
      <c r="CE69" s="277" t="str">
        <f ca="true">+IF(OFFSET('Water Data'!$H$27,0,10*ROW('Water Data'!H63))="","",OFFSET('Water Data'!$H$27,0,10*ROW('Water Data'!H63)))</f>
        <v/>
      </c>
      <c r="CF69" s="277" t="str">
        <f ca="true">+IF(OFFSET('Water Data'!$H$28,0,10*ROW('Water Data'!H63))="","",OFFSET('Water Data'!$H$28,0,10*ROW('Water Data'!H63)))</f>
        <v/>
      </c>
      <c r="CG69" s="277" t="str">
        <f ca="true">+IF(OFFSET('Water Data'!$H$29,0,10*ROW('Water Data'!H63))="","",OFFSET('Water Data'!$H$29,0,10*ROW('Water Data'!H63)))</f>
        <v/>
      </c>
      <c r="CH69" s="277" t="str">
        <f ca="true">+IF(OFFSET('Water Data'!$I$27,0,10*ROW('Water Data'!I63))="","",OFFSET('Water Data'!$I$27,0,10*ROW('Water Data'!I63)))</f>
        <v/>
      </c>
      <c r="CI69" s="277" t="str">
        <f ca="true">+IF(OFFSET('Water Data'!$I$28,0,10*ROW('Water Data'!I63))="","",OFFSET('Water Data'!$I$28,0,10*ROW('Water Data'!I63)))</f>
        <v/>
      </c>
      <c r="CJ69" s="277" t="str">
        <f ca="true">+IF(OFFSET('Water Data'!$I$29,0,10*ROW('Water Data'!I63))="","",OFFSET('Water Data'!$I$29,0,10*ROW('Water Data'!I63)))</f>
        <v/>
      </c>
      <c r="CK69" s="277" t="str">
        <f ca="true">+IF(OFFSET('Sanitation Data'!$D$28,0,10*ROW('Sanitation Data'!D63))="","",OFFSET('Sanitation Data'!$D$28,0,10*ROW('Sanitation Data'!D63)))</f>
        <v/>
      </c>
      <c r="CL69" s="277" t="str">
        <f ca="true">+IF(OFFSET('Sanitation Data'!$D$29,0,10*ROW('Sanitation Data'!D63))="","",OFFSET('Sanitation Data'!$D$29,0,10*ROW('Sanitation Data'!D63)))</f>
        <v/>
      </c>
      <c r="CM69" s="277" t="str">
        <f ca="true">+IF(OFFSET('Sanitation Data'!$D$30,0,10*ROW('Sanitation Data'!D63))="","",OFFSET('Sanitation Data'!$D$30,0,10*ROW('Sanitation Data'!D63)))</f>
        <v/>
      </c>
      <c r="CN69" s="277" t="str">
        <f ca="true">+IF(OFFSET('Sanitation Data'!$D$31,0,10*ROW('Sanitation Data'!D63))="","",OFFSET('Sanitation Data'!$D$31,0,10*ROW('Sanitation Data'!D63)))</f>
        <v/>
      </c>
      <c r="CO69" s="277" t="str">
        <f ca="true">+IF(OFFSET('Sanitation Data'!$D$32,0,10*ROW('Sanitation Data'!D63))="","",OFFSET('Sanitation Data'!$D$32,0,10*ROW('Sanitation Data'!D63)))</f>
        <v/>
      </c>
      <c r="CP69" s="277" t="str">
        <f ca="true">+IF(OFFSET('Sanitation Data'!$E$28,0,10*ROW('Sanitation Data'!E63))="","",OFFSET('Sanitation Data'!$E$28,0,10*ROW('Sanitation Data'!E63)))</f>
        <v/>
      </c>
      <c r="CQ69" s="277" t="str">
        <f ca="true">+IF(OFFSET('Sanitation Data'!$E$29,0,10*ROW('Sanitation Data'!E63))="","",OFFSET('Sanitation Data'!$E$29,0,10*ROW('Sanitation Data'!E63)))</f>
        <v/>
      </c>
      <c r="CR69" s="277" t="str">
        <f ca="true">+IF(OFFSET('Sanitation Data'!$E$30,0,10*ROW('Sanitation Data'!E63))="","",OFFSET('Sanitation Data'!$E$30,0,10*ROW('Sanitation Data'!E63)))</f>
        <v/>
      </c>
      <c r="CS69" s="277" t="str">
        <f ca="true">+IF(OFFSET('Sanitation Data'!$E$31,0,10*ROW('Sanitation Data'!E63))="","",OFFSET('Sanitation Data'!$E$31,0,10*ROW('Sanitation Data'!E63)))</f>
        <v/>
      </c>
      <c r="CT69" s="277" t="str">
        <f ca="true">+IF(OFFSET('Sanitation Data'!$E$32,0,10*ROW('Sanitation Data'!E63))="","",OFFSET('Sanitation Data'!$E$32,0,10*ROW('Sanitation Data'!E63)))</f>
        <v/>
      </c>
      <c r="CU69" s="277" t="str">
        <f ca="true">+IF(OFFSET('Sanitation Data'!$F$28,0,10*ROW('Sanitation Data'!F63))="","",OFFSET('Sanitation Data'!$F$28,0,10*ROW('Sanitation Data'!F63)))</f>
        <v/>
      </c>
      <c r="CV69" s="277" t="str">
        <f ca="true">+IF(OFFSET('Sanitation Data'!$F$29,0,10*ROW('Sanitation Data'!F63))="","",OFFSET('Sanitation Data'!$F$29,0,10*ROW('Sanitation Data'!F63)))</f>
        <v/>
      </c>
      <c r="CW69" s="277" t="str">
        <f ca="true">+IF(OFFSET('Sanitation Data'!$F$30,0,10*ROW('Sanitation Data'!F63))="","",OFFSET('Sanitation Data'!$F$30,0,10*ROW('Sanitation Data'!F63)))</f>
        <v/>
      </c>
      <c r="CX69" s="277" t="str">
        <f ca="true">+IF(OFFSET('Sanitation Data'!$F$31,0,10*ROW('Sanitation Data'!F63))="","",OFFSET('Sanitation Data'!$F$31,0,10*ROW('Sanitation Data'!F63)))</f>
        <v/>
      </c>
      <c r="CY69" s="277" t="str">
        <f ca="true">+IF(OFFSET('Sanitation Data'!$F$32,0,10*ROW('Sanitation Data'!F63))="","",OFFSET('Sanitation Data'!$F$32,0,10*ROW('Sanitation Data'!F63)))</f>
        <v/>
      </c>
      <c r="CZ69" s="277" t="str">
        <f ca="true">+IF(OFFSET('Sanitation Data'!$G$28,0,10*ROW('Sanitation Data'!G63))="","",OFFSET('Sanitation Data'!$G$28,0,10*ROW('Sanitation Data'!G63)))</f>
        <v/>
      </c>
      <c r="DA69" s="277" t="str">
        <f ca="true">+IF(OFFSET('Sanitation Data'!$G$29,0,10*ROW('Sanitation Data'!G63))="","",OFFSET('Sanitation Data'!$G$29,0,10*ROW('Sanitation Data'!G63)))</f>
        <v/>
      </c>
      <c r="DB69" s="277" t="str">
        <f ca="true">+IF(OFFSET('Sanitation Data'!$G$30,0,10*ROW('Sanitation Data'!G63))="","",OFFSET('Sanitation Data'!$G$30,0,10*ROW('Sanitation Data'!G63)))</f>
        <v/>
      </c>
      <c r="DC69" s="277" t="str">
        <f ca="true">+IF(OFFSET('Sanitation Data'!$G$31,0,10*ROW('Sanitation Data'!G63))="","",OFFSET('Sanitation Data'!$G$31,0,10*ROW('Sanitation Data'!G63)))</f>
        <v/>
      </c>
      <c r="DD69" s="277" t="str">
        <f ca="true">+IF(OFFSET('Sanitation Data'!$G$32,0,10*ROW('Sanitation Data'!G63))="","",OFFSET('Sanitation Data'!$G$32,0,10*ROW('Sanitation Data'!G63)))</f>
        <v/>
      </c>
      <c r="DE69" s="277" t="str">
        <f ca="true">+IF(OFFSET('Sanitation Data'!$H$28,0,10*ROW('Sanitation Data'!H63))="","",OFFSET('Sanitation Data'!$H$28,0,10*ROW('Sanitation Data'!H63)))</f>
        <v/>
      </c>
      <c r="DF69" s="277" t="str">
        <f ca="true">+IF(OFFSET('Sanitation Data'!$H$29,0,10*ROW('Sanitation Data'!H63))="","",OFFSET('Sanitation Data'!$H$29,0,10*ROW('Sanitation Data'!H63)))</f>
        <v/>
      </c>
      <c r="DG69" s="277" t="str">
        <f ca="true">+IF(OFFSET('Sanitation Data'!$H$30,0,10*ROW('Sanitation Data'!H63))="","",OFFSET('Sanitation Data'!$H$30,0,10*ROW('Sanitation Data'!H63)))</f>
        <v/>
      </c>
      <c r="DH69" s="277" t="str">
        <f ca="true">+IF(OFFSET('Sanitation Data'!$H$31,0,10*ROW('Sanitation Data'!H63))="","",OFFSET('Sanitation Data'!$H$31,0,10*ROW('Sanitation Data'!H63)))</f>
        <v/>
      </c>
      <c r="DI69" s="277" t="str">
        <f ca="true">+IF(OFFSET('Sanitation Data'!$H$32,0,10*ROW('Sanitation Data'!H63))="","",OFFSET('Sanitation Data'!$H$32,0,10*ROW('Sanitation Data'!H63)))</f>
        <v/>
      </c>
      <c r="DJ69" s="277" t="str">
        <f ca="true">+IF(OFFSET('Sanitation Data'!$I$28,0,10*ROW('Sanitation Data'!I63))="","",OFFSET('Sanitation Data'!$I$28,0,10*ROW('Sanitation Data'!I63)))</f>
        <v/>
      </c>
      <c r="DK69" s="277" t="str">
        <f ca="true">+IF(OFFSET('Sanitation Data'!$I$29,0,10*ROW('Sanitation Data'!I63))="","",OFFSET('Sanitation Data'!$I$29,0,10*ROW('Sanitation Data'!I63)))</f>
        <v/>
      </c>
      <c r="DL69" s="277" t="str">
        <f ca="true">+IF(OFFSET('Sanitation Data'!$I$30,0,10*ROW('Sanitation Data'!I63))="","",OFFSET('Sanitation Data'!$I$30,0,10*ROW('Sanitation Data'!I63)))</f>
        <v/>
      </c>
      <c r="DM69" s="277" t="str">
        <f ca="true">+IF(OFFSET('Sanitation Data'!$I$31,0,10*ROW('Sanitation Data'!I63))="","",OFFSET('Sanitation Data'!$I$31,0,10*ROW('Sanitation Data'!I63)))</f>
        <v/>
      </c>
      <c r="DN69" s="277" t="str">
        <f ca="true">+IF(OFFSET('Sanitation Data'!$I$32,0,10*ROW('Sanitation Data'!I63))="","",OFFSET('Sanitation Data'!$I$32,0,10*ROW('Sanitation Data'!I63)))</f>
        <v/>
      </c>
      <c r="DO69" s="277" t="str">
        <f ca="true">+IF(OFFSET('Hygiene Data'!$D$11,0,10*ROW('Hygiene Data'!D63))="","",OFFSET('Hygiene Data'!$D$11,0,10*ROW('Hygiene Data'!D63)))</f>
        <v/>
      </c>
      <c r="DP69" s="277" t="str">
        <f ca="true">+IF(OFFSET('Hygiene Data'!$D$12,0,10*ROW('Hygiene Data'!D63))="","",OFFSET('Hygiene Data'!$D$12,0,10*ROW('Hygiene Data'!D63)))</f>
        <v/>
      </c>
      <c r="DQ69" s="277" t="str">
        <f ca="true">+IF(OFFSET('Hygiene Data'!$D$13,0,10*ROW('Hygiene Data'!D63))="","",OFFSET('Hygiene Data'!$D$13,0,10*ROW('Hygiene Data'!D63)))</f>
        <v/>
      </c>
      <c r="DR69" s="277" t="str">
        <f ca="true">+IF(OFFSET('Hygiene Data'!$E$11,0,10*ROW('Hygiene Data'!E63))="","",OFFSET('Hygiene Data'!$E$11,0,10*ROW('Hygiene Data'!E63)))</f>
        <v/>
      </c>
      <c r="DS69" s="277" t="str">
        <f ca="true">+IF(OFFSET('Hygiene Data'!$E$12,0,10*ROW('Hygiene Data'!E63))="","",OFFSET('Hygiene Data'!$E$12,0,10*ROW('Hygiene Data'!E63)))</f>
        <v/>
      </c>
      <c r="DT69" s="277" t="str">
        <f ca="true">+IF(OFFSET('Hygiene Data'!$E$13,0,10*ROW('Hygiene Data'!E63))="","",OFFSET('Hygiene Data'!$E$13,0,10*ROW('Hygiene Data'!E63)))</f>
        <v/>
      </c>
      <c r="DU69" s="277" t="str">
        <f ca="true">+IF(OFFSET('Hygiene Data'!$F$11,0,10*ROW('Hygiene Data'!F63))="","",OFFSET('Hygiene Data'!$F$11,0,10*ROW('Hygiene Data'!F63)))</f>
        <v/>
      </c>
      <c r="DV69" s="277" t="str">
        <f ca="true">+IF(OFFSET('Hygiene Data'!$F$12,0,10*ROW('Hygiene Data'!F63))="","",OFFSET('Hygiene Data'!$F$12,0,10*ROW('Hygiene Data'!F63)))</f>
        <v/>
      </c>
      <c r="DW69" s="277" t="str">
        <f ca="true">+IF(OFFSET('Hygiene Data'!$F$13,0,10*ROW('Hygiene Data'!F63))="","",OFFSET('Hygiene Data'!$F$13,0,10*ROW('Hygiene Data'!F63)))</f>
        <v/>
      </c>
      <c r="DX69" s="277" t="str">
        <f ca="true">+IF(OFFSET('Hygiene Data'!$G$11,0,10*ROW('Hygiene Data'!G63))="","",OFFSET('Hygiene Data'!$G$11,0,10*ROW('Hygiene Data'!G63)))</f>
        <v/>
      </c>
      <c r="DY69" s="277" t="str">
        <f ca="true">+IF(OFFSET('Hygiene Data'!$G$12,0,10*ROW('Hygiene Data'!G63))="","",OFFSET('Hygiene Data'!$G$12,0,10*ROW('Hygiene Data'!G63)))</f>
        <v/>
      </c>
      <c r="DZ69" s="277" t="str">
        <f ca="true">+IF(OFFSET('Hygiene Data'!$G$13,0,10*ROW('Hygiene Data'!G63))="","",OFFSET('Hygiene Data'!$G$13,0,10*ROW('Hygiene Data'!G63)))</f>
        <v/>
      </c>
      <c r="EA69" s="277" t="str">
        <f ca="true">+IF(OFFSET('Hygiene Data'!$H$11,0,10*ROW('Hygiene Data'!H63))="","",OFFSET('Hygiene Data'!$H$11,0,10*ROW('Hygiene Data'!H63)))</f>
        <v/>
      </c>
      <c r="EB69" s="277" t="str">
        <f ca="true">+IF(OFFSET('Hygiene Data'!$H$12,0,10*ROW('Hygiene Data'!H63))="","",OFFSET('Hygiene Data'!$H$12,0,10*ROW('Hygiene Data'!H63)))</f>
        <v/>
      </c>
      <c r="EC69" s="277" t="str">
        <f ca="true">+IF(OFFSET('Hygiene Data'!$H$13,0,10*ROW('Hygiene Data'!H63))="","",OFFSET('Hygiene Data'!$H$13,0,10*ROW('Hygiene Data'!H63)))</f>
        <v/>
      </c>
      <c r="ED69" s="277" t="str">
        <f ca="true">+IF(OFFSET('Hygiene Data'!$I$11,0,10*ROW('Hygiene Data'!I63))="","",OFFSET('Hygiene Data'!$I$11,0,10*ROW('Hygiene Data'!I63)))</f>
        <v/>
      </c>
      <c r="EE69" s="277" t="str">
        <f ca="true">+IF(OFFSET('Hygiene Data'!$I$12,0,10*ROW('Hygiene Data'!I63))="","",OFFSET('Hygiene Data'!$I$12,0,10*ROW('Hygiene Data'!I63)))</f>
        <v/>
      </c>
      <c r="EF69" s="277"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2"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7"/>
      <c r="BS70" s="277" t="str">
        <f ca="true">+IF(OFFSET('Water Data'!$D$27,0,10*ROW('Water Data'!D64))="","",OFFSET('Water Data'!$D$27,0,10*ROW('Water Data'!D64)))</f>
        <v/>
      </c>
      <c r="BT70" s="277" t="str">
        <f ca="true">+IF(OFFSET('Water Data'!$D$28,0,10*ROW('Water Data'!D64))="","",OFFSET('Water Data'!$D$28,0,10*ROW('Water Data'!D64)))</f>
        <v/>
      </c>
      <c r="BU70" s="277" t="str">
        <f ca="true">+IF(OFFSET('Water Data'!$D$29,0,10*ROW('Water Data'!D64))="","",OFFSET('Water Data'!$D$29,0,10*ROW('Water Data'!D64)))</f>
        <v/>
      </c>
      <c r="BV70" s="277" t="str">
        <f ca="true">+IF(OFFSET('Water Data'!$E$27,0,10*ROW('Water Data'!E64))="","",OFFSET('Water Data'!$E$27,0,10*ROW('Water Data'!E64)))</f>
        <v/>
      </c>
      <c r="BW70" s="277" t="str">
        <f ca="true">+IF(OFFSET('Water Data'!$E$28,0,10*ROW('Water Data'!E64))="","",OFFSET('Water Data'!$E$28,0,10*ROW('Water Data'!E64)))</f>
        <v/>
      </c>
      <c r="BX70" s="277" t="str">
        <f ca="true">+IF(OFFSET('Water Data'!$E$29,0,10*ROW('Water Data'!E64))="","",OFFSET('Water Data'!$E$29,0,10*ROW('Water Data'!E64)))</f>
        <v/>
      </c>
      <c r="BY70" s="277" t="str">
        <f ca="true">+IF(OFFSET('Water Data'!$F$27,0,10*ROW('Water Data'!F64))="","",OFFSET('Water Data'!$F$27,0,10*ROW('Water Data'!F64)))</f>
        <v/>
      </c>
      <c r="BZ70" s="277" t="str">
        <f ca="true">+IF(OFFSET('Water Data'!$F$28,0,10*ROW('Water Data'!F64))="","",OFFSET('Water Data'!$F$28,0,10*ROW('Water Data'!F64)))</f>
        <v/>
      </c>
      <c r="CA70" s="277" t="str">
        <f ca="true">+IF(OFFSET('Water Data'!$F$29,0,10*ROW('Water Data'!F64))="","",OFFSET('Water Data'!$F$29,0,10*ROW('Water Data'!F64)))</f>
        <v/>
      </c>
      <c r="CB70" s="277" t="str">
        <f ca="true">+IF(OFFSET('Water Data'!$G$27,0,10*ROW('Water Data'!G64))="","",OFFSET('Water Data'!$G$27,0,10*ROW('Water Data'!G64)))</f>
        <v/>
      </c>
      <c r="CC70" s="277" t="str">
        <f ca="true">+IF(OFFSET('Water Data'!$G$28,0,10*ROW('Water Data'!G64))="","",OFFSET('Water Data'!$G$28,0,10*ROW('Water Data'!G64)))</f>
        <v/>
      </c>
      <c r="CD70" s="277" t="str">
        <f ca="true">+IF(OFFSET('Water Data'!$G$29,0,10*ROW('Water Data'!G64))="","",OFFSET('Water Data'!$G$29,0,10*ROW('Water Data'!G64)))</f>
        <v/>
      </c>
      <c r="CE70" s="277" t="str">
        <f ca="true">+IF(OFFSET('Water Data'!$H$27,0,10*ROW('Water Data'!H64))="","",OFFSET('Water Data'!$H$27,0,10*ROW('Water Data'!H64)))</f>
        <v/>
      </c>
      <c r="CF70" s="277" t="str">
        <f ca="true">+IF(OFFSET('Water Data'!$H$28,0,10*ROW('Water Data'!H64))="","",OFFSET('Water Data'!$H$28,0,10*ROW('Water Data'!H64)))</f>
        <v/>
      </c>
      <c r="CG70" s="277" t="str">
        <f ca="true">+IF(OFFSET('Water Data'!$H$29,0,10*ROW('Water Data'!H64))="","",OFFSET('Water Data'!$H$29,0,10*ROW('Water Data'!H64)))</f>
        <v/>
      </c>
      <c r="CH70" s="277" t="str">
        <f ca="true">+IF(OFFSET('Water Data'!$I$27,0,10*ROW('Water Data'!I64))="","",OFFSET('Water Data'!$I$27,0,10*ROW('Water Data'!I64)))</f>
        <v/>
      </c>
      <c r="CI70" s="277" t="str">
        <f ca="true">+IF(OFFSET('Water Data'!$I$28,0,10*ROW('Water Data'!I64))="","",OFFSET('Water Data'!$I$28,0,10*ROW('Water Data'!I64)))</f>
        <v/>
      </c>
      <c r="CJ70" s="277" t="str">
        <f ca="true">+IF(OFFSET('Water Data'!$I$29,0,10*ROW('Water Data'!I64))="","",OFFSET('Water Data'!$I$29,0,10*ROW('Water Data'!I64)))</f>
        <v/>
      </c>
      <c r="CK70" s="277" t="str">
        <f ca="true">+IF(OFFSET('Sanitation Data'!$D$28,0,10*ROW('Sanitation Data'!D64))="","",OFFSET('Sanitation Data'!$D$28,0,10*ROW('Sanitation Data'!D64)))</f>
        <v/>
      </c>
      <c r="CL70" s="277" t="str">
        <f ca="true">+IF(OFFSET('Sanitation Data'!$D$29,0,10*ROW('Sanitation Data'!D64))="","",OFFSET('Sanitation Data'!$D$29,0,10*ROW('Sanitation Data'!D64)))</f>
        <v/>
      </c>
      <c r="CM70" s="277" t="str">
        <f ca="true">+IF(OFFSET('Sanitation Data'!$D$30,0,10*ROW('Sanitation Data'!D64))="","",OFFSET('Sanitation Data'!$D$30,0,10*ROW('Sanitation Data'!D64)))</f>
        <v/>
      </c>
      <c r="CN70" s="277" t="str">
        <f ca="true">+IF(OFFSET('Sanitation Data'!$D$31,0,10*ROW('Sanitation Data'!D64))="","",OFFSET('Sanitation Data'!$D$31,0,10*ROW('Sanitation Data'!D64)))</f>
        <v/>
      </c>
      <c r="CO70" s="277" t="str">
        <f ca="true">+IF(OFFSET('Sanitation Data'!$D$32,0,10*ROW('Sanitation Data'!D64))="","",OFFSET('Sanitation Data'!$D$32,0,10*ROW('Sanitation Data'!D64)))</f>
        <v/>
      </c>
      <c r="CP70" s="277" t="str">
        <f ca="true">+IF(OFFSET('Sanitation Data'!$E$28,0,10*ROW('Sanitation Data'!E64))="","",OFFSET('Sanitation Data'!$E$28,0,10*ROW('Sanitation Data'!E64)))</f>
        <v/>
      </c>
      <c r="CQ70" s="277" t="str">
        <f ca="true">+IF(OFFSET('Sanitation Data'!$E$29,0,10*ROW('Sanitation Data'!E64))="","",OFFSET('Sanitation Data'!$E$29,0,10*ROW('Sanitation Data'!E64)))</f>
        <v/>
      </c>
      <c r="CR70" s="277" t="str">
        <f ca="true">+IF(OFFSET('Sanitation Data'!$E$30,0,10*ROW('Sanitation Data'!E64))="","",OFFSET('Sanitation Data'!$E$30,0,10*ROW('Sanitation Data'!E64)))</f>
        <v/>
      </c>
      <c r="CS70" s="277" t="str">
        <f ca="true">+IF(OFFSET('Sanitation Data'!$E$31,0,10*ROW('Sanitation Data'!E64))="","",OFFSET('Sanitation Data'!$E$31,0,10*ROW('Sanitation Data'!E64)))</f>
        <v/>
      </c>
      <c r="CT70" s="277" t="str">
        <f ca="true">+IF(OFFSET('Sanitation Data'!$E$32,0,10*ROW('Sanitation Data'!E64))="","",OFFSET('Sanitation Data'!$E$32,0,10*ROW('Sanitation Data'!E64)))</f>
        <v/>
      </c>
      <c r="CU70" s="277" t="str">
        <f ca="true">+IF(OFFSET('Sanitation Data'!$F$28,0,10*ROW('Sanitation Data'!F64))="","",OFFSET('Sanitation Data'!$F$28,0,10*ROW('Sanitation Data'!F64)))</f>
        <v/>
      </c>
      <c r="CV70" s="277" t="str">
        <f ca="true">+IF(OFFSET('Sanitation Data'!$F$29,0,10*ROW('Sanitation Data'!F64))="","",OFFSET('Sanitation Data'!$F$29,0,10*ROW('Sanitation Data'!F64)))</f>
        <v/>
      </c>
      <c r="CW70" s="277" t="str">
        <f ca="true">+IF(OFFSET('Sanitation Data'!$F$30,0,10*ROW('Sanitation Data'!F64))="","",OFFSET('Sanitation Data'!$F$30,0,10*ROW('Sanitation Data'!F64)))</f>
        <v/>
      </c>
      <c r="CX70" s="277" t="str">
        <f ca="true">+IF(OFFSET('Sanitation Data'!$F$31,0,10*ROW('Sanitation Data'!F64))="","",OFFSET('Sanitation Data'!$F$31,0,10*ROW('Sanitation Data'!F64)))</f>
        <v/>
      </c>
      <c r="CY70" s="277" t="str">
        <f ca="true">+IF(OFFSET('Sanitation Data'!$F$32,0,10*ROW('Sanitation Data'!F64))="","",OFFSET('Sanitation Data'!$F$32,0,10*ROW('Sanitation Data'!F64)))</f>
        <v/>
      </c>
      <c r="CZ70" s="277" t="str">
        <f ca="true">+IF(OFFSET('Sanitation Data'!$G$28,0,10*ROW('Sanitation Data'!G64))="","",OFFSET('Sanitation Data'!$G$28,0,10*ROW('Sanitation Data'!G64)))</f>
        <v/>
      </c>
      <c r="DA70" s="277" t="str">
        <f ca="true">+IF(OFFSET('Sanitation Data'!$G$29,0,10*ROW('Sanitation Data'!G64))="","",OFFSET('Sanitation Data'!$G$29,0,10*ROW('Sanitation Data'!G64)))</f>
        <v/>
      </c>
      <c r="DB70" s="277" t="str">
        <f ca="true">+IF(OFFSET('Sanitation Data'!$G$30,0,10*ROW('Sanitation Data'!G64))="","",OFFSET('Sanitation Data'!$G$30,0,10*ROW('Sanitation Data'!G64)))</f>
        <v/>
      </c>
      <c r="DC70" s="277" t="str">
        <f ca="true">+IF(OFFSET('Sanitation Data'!$G$31,0,10*ROW('Sanitation Data'!G64))="","",OFFSET('Sanitation Data'!$G$31,0,10*ROW('Sanitation Data'!G64)))</f>
        <v/>
      </c>
      <c r="DD70" s="277" t="str">
        <f ca="true">+IF(OFFSET('Sanitation Data'!$G$32,0,10*ROW('Sanitation Data'!G64))="","",OFFSET('Sanitation Data'!$G$32,0,10*ROW('Sanitation Data'!G64)))</f>
        <v/>
      </c>
      <c r="DE70" s="277" t="str">
        <f ca="true">+IF(OFFSET('Sanitation Data'!$H$28,0,10*ROW('Sanitation Data'!H64))="","",OFFSET('Sanitation Data'!$H$28,0,10*ROW('Sanitation Data'!H64)))</f>
        <v/>
      </c>
      <c r="DF70" s="277" t="str">
        <f ca="true">+IF(OFFSET('Sanitation Data'!$H$29,0,10*ROW('Sanitation Data'!H64))="","",OFFSET('Sanitation Data'!$H$29,0,10*ROW('Sanitation Data'!H64)))</f>
        <v/>
      </c>
      <c r="DG70" s="277" t="str">
        <f ca="true">+IF(OFFSET('Sanitation Data'!$H$30,0,10*ROW('Sanitation Data'!H64))="","",OFFSET('Sanitation Data'!$H$30,0,10*ROW('Sanitation Data'!H64)))</f>
        <v/>
      </c>
      <c r="DH70" s="277" t="str">
        <f ca="true">+IF(OFFSET('Sanitation Data'!$H$31,0,10*ROW('Sanitation Data'!H64))="","",OFFSET('Sanitation Data'!$H$31,0,10*ROW('Sanitation Data'!H64)))</f>
        <v/>
      </c>
      <c r="DI70" s="277" t="str">
        <f ca="true">+IF(OFFSET('Sanitation Data'!$H$32,0,10*ROW('Sanitation Data'!H64))="","",OFFSET('Sanitation Data'!$H$32,0,10*ROW('Sanitation Data'!H64)))</f>
        <v/>
      </c>
      <c r="DJ70" s="277" t="str">
        <f ca="true">+IF(OFFSET('Sanitation Data'!$I$28,0,10*ROW('Sanitation Data'!I64))="","",OFFSET('Sanitation Data'!$I$28,0,10*ROW('Sanitation Data'!I64)))</f>
        <v/>
      </c>
      <c r="DK70" s="277" t="str">
        <f ca="true">+IF(OFFSET('Sanitation Data'!$I$29,0,10*ROW('Sanitation Data'!I64))="","",OFFSET('Sanitation Data'!$I$29,0,10*ROW('Sanitation Data'!I64)))</f>
        <v/>
      </c>
      <c r="DL70" s="277" t="str">
        <f ca="true">+IF(OFFSET('Sanitation Data'!$I$30,0,10*ROW('Sanitation Data'!I64))="","",OFFSET('Sanitation Data'!$I$30,0,10*ROW('Sanitation Data'!I64)))</f>
        <v/>
      </c>
      <c r="DM70" s="277" t="str">
        <f ca="true">+IF(OFFSET('Sanitation Data'!$I$31,0,10*ROW('Sanitation Data'!I64))="","",OFFSET('Sanitation Data'!$I$31,0,10*ROW('Sanitation Data'!I64)))</f>
        <v/>
      </c>
      <c r="DN70" s="277" t="str">
        <f ca="true">+IF(OFFSET('Sanitation Data'!$I$32,0,10*ROW('Sanitation Data'!I64))="","",OFFSET('Sanitation Data'!$I$32,0,10*ROW('Sanitation Data'!I64)))</f>
        <v/>
      </c>
      <c r="DO70" s="277" t="str">
        <f ca="true">+IF(OFFSET('Hygiene Data'!$D$11,0,10*ROW('Hygiene Data'!D64))="","",OFFSET('Hygiene Data'!$D$11,0,10*ROW('Hygiene Data'!D64)))</f>
        <v/>
      </c>
      <c r="DP70" s="277" t="str">
        <f ca="true">+IF(OFFSET('Hygiene Data'!$D$12,0,10*ROW('Hygiene Data'!D64))="","",OFFSET('Hygiene Data'!$D$12,0,10*ROW('Hygiene Data'!D64)))</f>
        <v/>
      </c>
      <c r="DQ70" s="277" t="str">
        <f ca="true">+IF(OFFSET('Hygiene Data'!$D$13,0,10*ROW('Hygiene Data'!D64))="","",OFFSET('Hygiene Data'!$D$13,0,10*ROW('Hygiene Data'!D64)))</f>
        <v/>
      </c>
      <c r="DR70" s="277" t="str">
        <f ca="true">+IF(OFFSET('Hygiene Data'!$E$11,0,10*ROW('Hygiene Data'!E64))="","",OFFSET('Hygiene Data'!$E$11,0,10*ROW('Hygiene Data'!E64)))</f>
        <v/>
      </c>
      <c r="DS70" s="277" t="str">
        <f ca="true">+IF(OFFSET('Hygiene Data'!$E$12,0,10*ROW('Hygiene Data'!E64))="","",OFFSET('Hygiene Data'!$E$12,0,10*ROW('Hygiene Data'!E64)))</f>
        <v/>
      </c>
      <c r="DT70" s="277" t="str">
        <f ca="true">+IF(OFFSET('Hygiene Data'!$E$13,0,10*ROW('Hygiene Data'!E64))="","",OFFSET('Hygiene Data'!$E$13,0,10*ROW('Hygiene Data'!E64)))</f>
        <v/>
      </c>
      <c r="DU70" s="277" t="str">
        <f ca="true">+IF(OFFSET('Hygiene Data'!$F$11,0,10*ROW('Hygiene Data'!F64))="","",OFFSET('Hygiene Data'!$F$11,0,10*ROW('Hygiene Data'!F64)))</f>
        <v/>
      </c>
      <c r="DV70" s="277" t="str">
        <f ca="true">+IF(OFFSET('Hygiene Data'!$F$12,0,10*ROW('Hygiene Data'!F64))="","",OFFSET('Hygiene Data'!$F$12,0,10*ROW('Hygiene Data'!F64)))</f>
        <v/>
      </c>
      <c r="DW70" s="277" t="str">
        <f ca="true">+IF(OFFSET('Hygiene Data'!$F$13,0,10*ROW('Hygiene Data'!F64))="","",OFFSET('Hygiene Data'!$F$13,0,10*ROW('Hygiene Data'!F64)))</f>
        <v/>
      </c>
      <c r="DX70" s="277" t="str">
        <f ca="true">+IF(OFFSET('Hygiene Data'!$G$11,0,10*ROW('Hygiene Data'!G64))="","",OFFSET('Hygiene Data'!$G$11,0,10*ROW('Hygiene Data'!G64)))</f>
        <v/>
      </c>
      <c r="DY70" s="277" t="str">
        <f ca="true">+IF(OFFSET('Hygiene Data'!$G$12,0,10*ROW('Hygiene Data'!G64))="","",OFFSET('Hygiene Data'!$G$12,0,10*ROW('Hygiene Data'!G64)))</f>
        <v/>
      </c>
      <c r="DZ70" s="277" t="str">
        <f ca="true">+IF(OFFSET('Hygiene Data'!$G$13,0,10*ROW('Hygiene Data'!G64))="","",OFFSET('Hygiene Data'!$G$13,0,10*ROW('Hygiene Data'!G64)))</f>
        <v/>
      </c>
      <c r="EA70" s="277" t="str">
        <f ca="true">+IF(OFFSET('Hygiene Data'!$H$11,0,10*ROW('Hygiene Data'!H64))="","",OFFSET('Hygiene Data'!$H$11,0,10*ROW('Hygiene Data'!H64)))</f>
        <v/>
      </c>
      <c r="EB70" s="277" t="str">
        <f ca="true">+IF(OFFSET('Hygiene Data'!$H$12,0,10*ROW('Hygiene Data'!H64))="","",OFFSET('Hygiene Data'!$H$12,0,10*ROW('Hygiene Data'!H64)))</f>
        <v/>
      </c>
      <c r="EC70" s="277" t="str">
        <f ca="true">+IF(OFFSET('Hygiene Data'!$H$13,0,10*ROW('Hygiene Data'!H64))="","",OFFSET('Hygiene Data'!$H$13,0,10*ROW('Hygiene Data'!H64)))</f>
        <v/>
      </c>
      <c r="ED70" s="277" t="str">
        <f ca="true">+IF(OFFSET('Hygiene Data'!$I$11,0,10*ROW('Hygiene Data'!I64))="","",OFFSET('Hygiene Data'!$I$11,0,10*ROW('Hygiene Data'!I64)))</f>
        <v/>
      </c>
      <c r="EE70" s="277" t="str">
        <f ca="true">+IF(OFFSET('Hygiene Data'!$I$12,0,10*ROW('Hygiene Data'!I64))="","",OFFSET('Hygiene Data'!$I$12,0,10*ROW('Hygiene Data'!I64)))</f>
        <v/>
      </c>
      <c r="EF70" s="277"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2"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7"/>
      <c r="BS71" s="277" t="str">
        <f ca="true">+IF(OFFSET('Water Data'!$D$27,0,10*ROW('Water Data'!D65))="","",OFFSET('Water Data'!$D$27,0,10*ROW('Water Data'!D65)))</f>
        <v/>
      </c>
      <c r="BT71" s="277" t="str">
        <f ca="true">+IF(OFFSET('Water Data'!$D$28,0,10*ROW('Water Data'!D65))="","",OFFSET('Water Data'!$D$28,0,10*ROW('Water Data'!D65)))</f>
        <v/>
      </c>
      <c r="BU71" s="277" t="str">
        <f ca="true">+IF(OFFSET('Water Data'!$D$29,0,10*ROW('Water Data'!D65))="","",OFFSET('Water Data'!$D$29,0,10*ROW('Water Data'!D65)))</f>
        <v/>
      </c>
      <c r="BV71" s="277" t="str">
        <f ca="true">+IF(OFFSET('Water Data'!$E$27,0,10*ROW('Water Data'!E65))="","",OFFSET('Water Data'!$E$27,0,10*ROW('Water Data'!E65)))</f>
        <v/>
      </c>
      <c r="BW71" s="277" t="str">
        <f ca="true">+IF(OFFSET('Water Data'!$E$28,0,10*ROW('Water Data'!E65))="","",OFFSET('Water Data'!$E$28,0,10*ROW('Water Data'!E65)))</f>
        <v/>
      </c>
      <c r="BX71" s="277" t="str">
        <f ca="true">+IF(OFFSET('Water Data'!$E$29,0,10*ROW('Water Data'!E65))="","",OFFSET('Water Data'!$E$29,0,10*ROW('Water Data'!E65)))</f>
        <v/>
      </c>
      <c r="BY71" s="277" t="str">
        <f ca="true">+IF(OFFSET('Water Data'!$F$27,0,10*ROW('Water Data'!F65))="","",OFFSET('Water Data'!$F$27,0,10*ROW('Water Data'!F65)))</f>
        <v/>
      </c>
      <c r="BZ71" s="277" t="str">
        <f ca="true">+IF(OFFSET('Water Data'!$F$28,0,10*ROW('Water Data'!F65))="","",OFFSET('Water Data'!$F$28,0,10*ROW('Water Data'!F65)))</f>
        <v/>
      </c>
      <c r="CA71" s="277" t="str">
        <f ca="true">+IF(OFFSET('Water Data'!$F$29,0,10*ROW('Water Data'!F65))="","",OFFSET('Water Data'!$F$29,0,10*ROW('Water Data'!F65)))</f>
        <v/>
      </c>
      <c r="CB71" s="277" t="str">
        <f ca="true">+IF(OFFSET('Water Data'!$G$27,0,10*ROW('Water Data'!G65))="","",OFFSET('Water Data'!$G$27,0,10*ROW('Water Data'!G65)))</f>
        <v/>
      </c>
      <c r="CC71" s="277" t="str">
        <f ca="true">+IF(OFFSET('Water Data'!$G$28,0,10*ROW('Water Data'!G65))="","",OFFSET('Water Data'!$G$28,0,10*ROW('Water Data'!G65)))</f>
        <v/>
      </c>
      <c r="CD71" s="277" t="str">
        <f ca="true">+IF(OFFSET('Water Data'!$G$29,0,10*ROW('Water Data'!G65))="","",OFFSET('Water Data'!$G$29,0,10*ROW('Water Data'!G65)))</f>
        <v/>
      </c>
      <c r="CE71" s="277" t="str">
        <f ca="true">+IF(OFFSET('Water Data'!$H$27,0,10*ROW('Water Data'!H65))="","",OFFSET('Water Data'!$H$27,0,10*ROW('Water Data'!H65)))</f>
        <v/>
      </c>
      <c r="CF71" s="277" t="str">
        <f ca="true">+IF(OFFSET('Water Data'!$H$28,0,10*ROW('Water Data'!H65))="","",OFFSET('Water Data'!$H$28,0,10*ROW('Water Data'!H65)))</f>
        <v/>
      </c>
      <c r="CG71" s="277" t="str">
        <f ca="true">+IF(OFFSET('Water Data'!$H$29,0,10*ROW('Water Data'!H65))="","",OFFSET('Water Data'!$H$29,0,10*ROW('Water Data'!H65)))</f>
        <v/>
      </c>
      <c r="CH71" s="277" t="str">
        <f ca="true">+IF(OFFSET('Water Data'!$I$27,0,10*ROW('Water Data'!I65))="","",OFFSET('Water Data'!$I$27,0,10*ROW('Water Data'!I65)))</f>
        <v/>
      </c>
      <c r="CI71" s="277" t="str">
        <f ca="true">+IF(OFFSET('Water Data'!$I$28,0,10*ROW('Water Data'!I65))="","",OFFSET('Water Data'!$I$28,0,10*ROW('Water Data'!I65)))</f>
        <v/>
      </c>
      <c r="CJ71" s="277" t="str">
        <f ca="true">+IF(OFFSET('Water Data'!$I$29,0,10*ROW('Water Data'!I65))="","",OFFSET('Water Data'!$I$29,0,10*ROW('Water Data'!I65)))</f>
        <v/>
      </c>
      <c r="CK71" s="277" t="str">
        <f ca="true">+IF(OFFSET('Sanitation Data'!$D$28,0,10*ROW('Sanitation Data'!D65))="","",OFFSET('Sanitation Data'!$D$28,0,10*ROW('Sanitation Data'!D65)))</f>
        <v/>
      </c>
      <c r="CL71" s="277" t="str">
        <f ca="true">+IF(OFFSET('Sanitation Data'!$D$29,0,10*ROW('Sanitation Data'!D65))="","",OFFSET('Sanitation Data'!$D$29,0,10*ROW('Sanitation Data'!D65)))</f>
        <v/>
      </c>
      <c r="CM71" s="277" t="str">
        <f ca="true">+IF(OFFSET('Sanitation Data'!$D$30,0,10*ROW('Sanitation Data'!D65))="","",OFFSET('Sanitation Data'!$D$30,0,10*ROW('Sanitation Data'!D65)))</f>
        <v/>
      </c>
      <c r="CN71" s="277" t="str">
        <f ca="true">+IF(OFFSET('Sanitation Data'!$D$31,0,10*ROW('Sanitation Data'!D65))="","",OFFSET('Sanitation Data'!$D$31,0,10*ROW('Sanitation Data'!D65)))</f>
        <v/>
      </c>
      <c r="CO71" s="277" t="str">
        <f ca="true">+IF(OFFSET('Sanitation Data'!$D$32,0,10*ROW('Sanitation Data'!D65))="","",OFFSET('Sanitation Data'!$D$32,0,10*ROW('Sanitation Data'!D65)))</f>
        <v/>
      </c>
      <c r="CP71" s="277" t="str">
        <f ca="true">+IF(OFFSET('Sanitation Data'!$E$28,0,10*ROW('Sanitation Data'!E65))="","",OFFSET('Sanitation Data'!$E$28,0,10*ROW('Sanitation Data'!E65)))</f>
        <v/>
      </c>
      <c r="CQ71" s="277" t="str">
        <f ca="true">+IF(OFFSET('Sanitation Data'!$E$29,0,10*ROW('Sanitation Data'!E65))="","",OFFSET('Sanitation Data'!$E$29,0,10*ROW('Sanitation Data'!E65)))</f>
        <v/>
      </c>
      <c r="CR71" s="277" t="str">
        <f ca="true">+IF(OFFSET('Sanitation Data'!$E$30,0,10*ROW('Sanitation Data'!E65))="","",OFFSET('Sanitation Data'!$E$30,0,10*ROW('Sanitation Data'!E65)))</f>
        <v/>
      </c>
      <c r="CS71" s="277" t="str">
        <f ca="true">+IF(OFFSET('Sanitation Data'!$E$31,0,10*ROW('Sanitation Data'!E65))="","",OFFSET('Sanitation Data'!$E$31,0,10*ROW('Sanitation Data'!E65)))</f>
        <v/>
      </c>
      <c r="CT71" s="277" t="str">
        <f ca="true">+IF(OFFSET('Sanitation Data'!$E$32,0,10*ROW('Sanitation Data'!E65))="","",OFFSET('Sanitation Data'!$E$32,0,10*ROW('Sanitation Data'!E65)))</f>
        <v/>
      </c>
      <c r="CU71" s="277" t="str">
        <f ca="true">+IF(OFFSET('Sanitation Data'!$F$28,0,10*ROW('Sanitation Data'!F65))="","",OFFSET('Sanitation Data'!$F$28,0,10*ROW('Sanitation Data'!F65)))</f>
        <v/>
      </c>
      <c r="CV71" s="277" t="str">
        <f ca="true">+IF(OFFSET('Sanitation Data'!$F$29,0,10*ROW('Sanitation Data'!F65))="","",OFFSET('Sanitation Data'!$F$29,0,10*ROW('Sanitation Data'!F65)))</f>
        <v/>
      </c>
      <c r="CW71" s="277" t="str">
        <f ca="true">+IF(OFFSET('Sanitation Data'!$F$30,0,10*ROW('Sanitation Data'!F65))="","",OFFSET('Sanitation Data'!$F$30,0,10*ROW('Sanitation Data'!F65)))</f>
        <v/>
      </c>
      <c r="CX71" s="277" t="str">
        <f ca="true">+IF(OFFSET('Sanitation Data'!$F$31,0,10*ROW('Sanitation Data'!F65))="","",OFFSET('Sanitation Data'!$F$31,0,10*ROW('Sanitation Data'!F65)))</f>
        <v/>
      </c>
      <c r="CY71" s="277" t="str">
        <f ca="true">+IF(OFFSET('Sanitation Data'!$F$32,0,10*ROW('Sanitation Data'!F65))="","",OFFSET('Sanitation Data'!$F$32,0,10*ROW('Sanitation Data'!F65)))</f>
        <v/>
      </c>
      <c r="CZ71" s="277" t="str">
        <f ca="true">+IF(OFFSET('Sanitation Data'!$G$28,0,10*ROW('Sanitation Data'!G65))="","",OFFSET('Sanitation Data'!$G$28,0,10*ROW('Sanitation Data'!G65)))</f>
        <v/>
      </c>
      <c r="DA71" s="277" t="str">
        <f ca="true">+IF(OFFSET('Sanitation Data'!$G$29,0,10*ROW('Sanitation Data'!G65))="","",OFFSET('Sanitation Data'!$G$29,0,10*ROW('Sanitation Data'!G65)))</f>
        <v/>
      </c>
      <c r="DB71" s="277" t="str">
        <f ca="true">+IF(OFFSET('Sanitation Data'!$G$30,0,10*ROW('Sanitation Data'!G65))="","",OFFSET('Sanitation Data'!$G$30,0,10*ROW('Sanitation Data'!G65)))</f>
        <v/>
      </c>
      <c r="DC71" s="277" t="str">
        <f ca="true">+IF(OFFSET('Sanitation Data'!$G$31,0,10*ROW('Sanitation Data'!G65))="","",OFFSET('Sanitation Data'!$G$31,0,10*ROW('Sanitation Data'!G65)))</f>
        <v/>
      </c>
      <c r="DD71" s="277" t="str">
        <f ca="true">+IF(OFFSET('Sanitation Data'!$G$32,0,10*ROW('Sanitation Data'!G65))="","",OFFSET('Sanitation Data'!$G$32,0,10*ROW('Sanitation Data'!G65)))</f>
        <v/>
      </c>
      <c r="DE71" s="277" t="str">
        <f ca="true">+IF(OFFSET('Sanitation Data'!$H$28,0,10*ROW('Sanitation Data'!H65))="","",OFFSET('Sanitation Data'!$H$28,0,10*ROW('Sanitation Data'!H65)))</f>
        <v/>
      </c>
      <c r="DF71" s="277" t="str">
        <f ca="true">+IF(OFFSET('Sanitation Data'!$H$29,0,10*ROW('Sanitation Data'!H65))="","",OFFSET('Sanitation Data'!$H$29,0,10*ROW('Sanitation Data'!H65)))</f>
        <v/>
      </c>
      <c r="DG71" s="277" t="str">
        <f ca="true">+IF(OFFSET('Sanitation Data'!$H$30,0,10*ROW('Sanitation Data'!H65))="","",OFFSET('Sanitation Data'!$H$30,0,10*ROW('Sanitation Data'!H65)))</f>
        <v/>
      </c>
      <c r="DH71" s="277" t="str">
        <f ca="true">+IF(OFFSET('Sanitation Data'!$H$31,0,10*ROW('Sanitation Data'!H65))="","",OFFSET('Sanitation Data'!$H$31,0,10*ROW('Sanitation Data'!H65)))</f>
        <v/>
      </c>
      <c r="DI71" s="277" t="str">
        <f ca="true">+IF(OFFSET('Sanitation Data'!$H$32,0,10*ROW('Sanitation Data'!H65))="","",OFFSET('Sanitation Data'!$H$32,0,10*ROW('Sanitation Data'!H65)))</f>
        <v/>
      </c>
      <c r="DJ71" s="277" t="str">
        <f ca="true">+IF(OFFSET('Sanitation Data'!$I$28,0,10*ROW('Sanitation Data'!I65))="","",OFFSET('Sanitation Data'!$I$28,0,10*ROW('Sanitation Data'!I65)))</f>
        <v/>
      </c>
      <c r="DK71" s="277" t="str">
        <f ca="true">+IF(OFFSET('Sanitation Data'!$I$29,0,10*ROW('Sanitation Data'!I65))="","",OFFSET('Sanitation Data'!$I$29,0,10*ROW('Sanitation Data'!I65)))</f>
        <v/>
      </c>
      <c r="DL71" s="277" t="str">
        <f ca="true">+IF(OFFSET('Sanitation Data'!$I$30,0,10*ROW('Sanitation Data'!I65))="","",OFFSET('Sanitation Data'!$I$30,0,10*ROW('Sanitation Data'!I65)))</f>
        <v/>
      </c>
      <c r="DM71" s="277" t="str">
        <f ca="true">+IF(OFFSET('Sanitation Data'!$I$31,0,10*ROW('Sanitation Data'!I65))="","",OFFSET('Sanitation Data'!$I$31,0,10*ROW('Sanitation Data'!I65)))</f>
        <v/>
      </c>
      <c r="DN71" s="277" t="str">
        <f ca="true">+IF(OFFSET('Sanitation Data'!$I$32,0,10*ROW('Sanitation Data'!I65))="","",OFFSET('Sanitation Data'!$I$32,0,10*ROW('Sanitation Data'!I65)))</f>
        <v/>
      </c>
      <c r="DO71" s="277" t="str">
        <f ca="true">+IF(OFFSET('Hygiene Data'!$D$11,0,10*ROW('Hygiene Data'!D65))="","",OFFSET('Hygiene Data'!$D$11,0,10*ROW('Hygiene Data'!D65)))</f>
        <v/>
      </c>
      <c r="DP71" s="277" t="str">
        <f ca="true">+IF(OFFSET('Hygiene Data'!$D$12,0,10*ROW('Hygiene Data'!D65))="","",OFFSET('Hygiene Data'!$D$12,0,10*ROW('Hygiene Data'!D65)))</f>
        <v/>
      </c>
      <c r="DQ71" s="277" t="str">
        <f ca="true">+IF(OFFSET('Hygiene Data'!$D$13,0,10*ROW('Hygiene Data'!D65))="","",OFFSET('Hygiene Data'!$D$13,0,10*ROW('Hygiene Data'!D65)))</f>
        <v/>
      </c>
      <c r="DR71" s="277" t="str">
        <f ca="true">+IF(OFFSET('Hygiene Data'!$E$11,0,10*ROW('Hygiene Data'!E65))="","",OFFSET('Hygiene Data'!$E$11,0,10*ROW('Hygiene Data'!E65)))</f>
        <v/>
      </c>
      <c r="DS71" s="277" t="str">
        <f ca="true">+IF(OFFSET('Hygiene Data'!$E$12,0,10*ROW('Hygiene Data'!E65))="","",OFFSET('Hygiene Data'!$E$12,0,10*ROW('Hygiene Data'!E65)))</f>
        <v/>
      </c>
      <c r="DT71" s="277" t="str">
        <f ca="true">+IF(OFFSET('Hygiene Data'!$E$13,0,10*ROW('Hygiene Data'!E65))="","",OFFSET('Hygiene Data'!$E$13,0,10*ROW('Hygiene Data'!E65)))</f>
        <v/>
      </c>
      <c r="DU71" s="277" t="str">
        <f ca="true">+IF(OFFSET('Hygiene Data'!$F$11,0,10*ROW('Hygiene Data'!F65))="","",OFFSET('Hygiene Data'!$F$11,0,10*ROW('Hygiene Data'!F65)))</f>
        <v/>
      </c>
      <c r="DV71" s="277" t="str">
        <f ca="true">+IF(OFFSET('Hygiene Data'!$F$12,0,10*ROW('Hygiene Data'!F65))="","",OFFSET('Hygiene Data'!$F$12,0,10*ROW('Hygiene Data'!F65)))</f>
        <v/>
      </c>
      <c r="DW71" s="277" t="str">
        <f ca="true">+IF(OFFSET('Hygiene Data'!$F$13,0,10*ROW('Hygiene Data'!F65))="","",OFFSET('Hygiene Data'!$F$13,0,10*ROW('Hygiene Data'!F65)))</f>
        <v/>
      </c>
      <c r="DX71" s="277" t="str">
        <f ca="true">+IF(OFFSET('Hygiene Data'!$G$11,0,10*ROW('Hygiene Data'!G65))="","",OFFSET('Hygiene Data'!$G$11,0,10*ROW('Hygiene Data'!G65)))</f>
        <v/>
      </c>
      <c r="DY71" s="277" t="str">
        <f ca="true">+IF(OFFSET('Hygiene Data'!$G$12,0,10*ROW('Hygiene Data'!G65))="","",OFFSET('Hygiene Data'!$G$12,0,10*ROW('Hygiene Data'!G65)))</f>
        <v/>
      </c>
      <c r="DZ71" s="277" t="str">
        <f ca="true">+IF(OFFSET('Hygiene Data'!$G$13,0,10*ROW('Hygiene Data'!G65))="","",OFFSET('Hygiene Data'!$G$13,0,10*ROW('Hygiene Data'!G65)))</f>
        <v/>
      </c>
      <c r="EA71" s="277" t="str">
        <f ca="true">+IF(OFFSET('Hygiene Data'!$H$11,0,10*ROW('Hygiene Data'!H65))="","",OFFSET('Hygiene Data'!$H$11,0,10*ROW('Hygiene Data'!H65)))</f>
        <v/>
      </c>
      <c r="EB71" s="277" t="str">
        <f ca="true">+IF(OFFSET('Hygiene Data'!$H$12,0,10*ROW('Hygiene Data'!H65))="","",OFFSET('Hygiene Data'!$H$12,0,10*ROW('Hygiene Data'!H65)))</f>
        <v/>
      </c>
      <c r="EC71" s="277" t="str">
        <f ca="true">+IF(OFFSET('Hygiene Data'!$H$13,0,10*ROW('Hygiene Data'!H65))="","",OFFSET('Hygiene Data'!$H$13,0,10*ROW('Hygiene Data'!H65)))</f>
        <v/>
      </c>
      <c r="ED71" s="277" t="str">
        <f ca="true">+IF(OFFSET('Hygiene Data'!$I$11,0,10*ROW('Hygiene Data'!I65))="","",OFFSET('Hygiene Data'!$I$11,0,10*ROW('Hygiene Data'!I65)))</f>
        <v/>
      </c>
      <c r="EE71" s="277" t="str">
        <f ca="true">+IF(OFFSET('Hygiene Data'!$I$12,0,10*ROW('Hygiene Data'!I65))="","",OFFSET('Hygiene Data'!$I$12,0,10*ROW('Hygiene Data'!I65)))</f>
        <v/>
      </c>
      <c r="EF71" s="277"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2"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7"/>
      <c r="BS72" s="277" t="str">
        <f ca="true">+IF(OFFSET('Water Data'!$D$27,0,10*ROW('Water Data'!D66))="","",OFFSET('Water Data'!$D$27,0,10*ROW('Water Data'!D66)))</f>
        <v/>
      </c>
      <c r="BT72" s="277" t="str">
        <f ca="true">+IF(OFFSET('Water Data'!$D$28,0,10*ROW('Water Data'!D66))="","",OFFSET('Water Data'!$D$28,0,10*ROW('Water Data'!D66)))</f>
        <v/>
      </c>
      <c r="BU72" s="277" t="str">
        <f ca="true">+IF(OFFSET('Water Data'!$D$29,0,10*ROW('Water Data'!D66))="","",OFFSET('Water Data'!$D$29,0,10*ROW('Water Data'!D66)))</f>
        <v/>
      </c>
      <c r="BV72" s="277" t="str">
        <f ca="true">+IF(OFFSET('Water Data'!$E$27,0,10*ROW('Water Data'!E66))="","",OFFSET('Water Data'!$E$27,0,10*ROW('Water Data'!E66)))</f>
        <v/>
      </c>
      <c r="BW72" s="277" t="str">
        <f ca="true">+IF(OFFSET('Water Data'!$E$28,0,10*ROW('Water Data'!E66))="","",OFFSET('Water Data'!$E$28,0,10*ROW('Water Data'!E66)))</f>
        <v/>
      </c>
      <c r="BX72" s="277" t="str">
        <f ca="true">+IF(OFFSET('Water Data'!$E$29,0,10*ROW('Water Data'!E66))="","",OFFSET('Water Data'!$E$29,0,10*ROW('Water Data'!E66)))</f>
        <v/>
      </c>
      <c r="BY72" s="277" t="str">
        <f ca="true">+IF(OFFSET('Water Data'!$F$27,0,10*ROW('Water Data'!F66))="","",OFFSET('Water Data'!$F$27,0,10*ROW('Water Data'!F66)))</f>
        <v/>
      </c>
      <c r="BZ72" s="277" t="str">
        <f ca="true">+IF(OFFSET('Water Data'!$F$28,0,10*ROW('Water Data'!F66))="","",OFFSET('Water Data'!$F$28,0,10*ROW('Water Data'!F66)))</f>
        <v/>
      </c>
      <c r="CA72" s="277" t="str">
        <f ca="true">+IF(OFFSET('Water Data'!$F$29,0,10*ROW('Water Data'!F66))="","",OFFSET('Water Data'!$F$29,0,10*ROW('Water Data'!F66)))</f>
        <v/>
      </c>
      <c r="CB72" s="277" t="str">
        <f ca="true">+IF(OFFSET('Water Data'!$G$27,0,10*ROW('Water Data'!G66))="","",OFFSET('Water Data'!$G$27,0,10*ROW('Water Data'!G66)))</f>
        <v/>
      </c>
      <c r="CC72" s="277" t="str">
        <f ca="true">+IF(OFFSET('Water Data'!$G$28,0,10*ROW('Water Data'!G66))="","",OFFSET('Water Data'!$G$28,0,10*ROW('Water Data'!G66)))</f>
        <v/>
      </c>
      <c r="CD72" s="277" t="str">
        <f ca="true">+IF(OFFSET('Water Data'!$G$29,0,10*ROW('Water Data'!G66))="","",OFFSET('Water Data'!$G$29,0,10*ROW('Water Data'!G66)))</f>
        <v/>
      </c>
      <c r="CE72" s="277" t="str">
        <f ca="true">+IF(OFFSET('Water Data'!$H$27,0,10*ROW('Water Data'!H66))="","",OFFSET('Water Data'!$H$27,0,10*ROW('Water Data'!H66)))</f>
        <v/>
      </c>
      <c r="CF72" s="277" t="str">
        <f ca="true">+IF(OFFSET('Water Data'!$H$28,0,10*ROW('Water Data'!H66))="","",OFFSET('Water Data'!$H$28,0,10*ROW('Water Data'!H66)))</f>
        <v/>
      </c>
      <c r="CG72" s="277" t="str">
        <f ca="true">+IF(OFFSET('Water Data'!$H$29,0,10*ROW('Water Data'!H66))="","",OFFSET('Water Data'!$H$29,0,10*ROW('Water Data'!H66)))</f>
        <v/>
      </c>
      <c r="CH72" s="277" t="str">
        <f ca="true">+IF(OFFSET('Water Data'!$I$27,0,10*ROW('Water Data'!I66))="","",OFFSET('Water Data'!$I$27,0,10*ROW('Water Data'!I66)))</f>
        <v/>
      </c>
      <c r="CI72" s="277" t="str">
        <f ca="true">+IF(OFFSET('Water Data'!$I$28,0,10*ROW('Water Data'!I66))="","",OFFSET('Water Data'!$I$28,0,10*ROW('Water Data'!I66)))</f>
        <v/>
      </c>
      <c r="CJ72" s="277" t="str">
        <f ca="true">+IF(OFFSET('Water Data'!$I$29,0,10*ROW('Water Data'!I66))="","",OFFSET('Water Data'!$I$29,0,10*ROW('Water Data'!I66)))</f>
        <v/>
      </c>
      <c r="CK72" s="277" t="str">
        <f ca="true">+IF(OFFSET('Sanitation Data'!$D$28,0,10*ROW('Sanitation Data'!D66))="","",OFFSET('Sanitation Data'!$D$28,0,10*ROW('Sanitation Data'!D66)))</f>
        <v/>
      </c>
      <c r="CL72" s="277" t="str">
        <f ca="true">+IF(OFFSET('Sanitation Data'!$D$29,0,10*ROW('Sanitation Data'!D66))="","",OFFSET('Sanitation Data'!$D$29,0,10*ROW('Sanitation Data'!D66)))</f>
        <v/>
      </c>
      <c r="CM72" s="277" t="str">
        <f ca="true">+IF(OFFSET('Sanitation Data'!$D$30,0,10*ROW('Sanitation Data'!D66))="","",OFFSET('Sanitation Data'!$D$30,0,10*ROW('Sanitation Data'!D66)))</f>
        <v/>
      </c>
      <c r="CN72" s="277" t="str">
        <f ca="true">+IF(OFFSET('Sanitation Data'!$D$31,0,10*ROW('Sanitation Data'!D66))="","",OFFSET('Sanitation Data'!$D$31,0,10*ROW('Sanitation Data'!D66)))</f>
        <v/>
      </c>
      <c r="CO72" s="277" t="str">
        <f ca="true">+IF(OFFSET('Sanitation Data'!$D$32,0,10*ROW('Sanitation Data'!D66))="","",OFFSET('Sanitation Data'!$D$32,0,10*ROW('Sanitation Data'!D66)))</f>
        <v/>
      </c>
      <c r="CP72" s="277" t="str">
        <f ca="true">+IF(OFFSET('Sanitation Data'!$E$28,0,10*ROW('Sanitation Data'!E66))="","",OFFSET('Sanitation Data'!$E$28,0,10*ROW('Sanitation Data'!E66)))</f>
        <v/>
      </c>
      <c r="CQ72" s="277" t="str">
        <f ca="true">+IF(OFFSET('Sanitation Data'!$E$29,0,10*ROW('Sanitation Data'!E66))="","",OFFSET('Sanitation Data'!$E$29,0,10*ROW('Sanitation Data'!E66)))</f>
        <v/>
      </c>
      <c r="CR72" s="277" t="str">
        <f ca="true">+IF(OFFSET('Sanitation Data'!$E$30,0,10*ROW('Sanitation Data'!E66))="","",OFFSET('Sanitation Data'!$E$30,0,10*ROW('Sanitation Data'!E66)))</f>
        <v/>
      </c>
      <c r="CS72" s="277" t="str">
        <f ca="true">+IF(OFFSET('Sanitation Data'!$E$31,0,10*ROW('Sanitation Data'!E66))="","",OFFSET('Sanitation Data'!$E$31,0,10*ROW('Sanitation Data'!E66)))</f>
        <v/>
      </c>
      <c r="CT72" s="277" t="str">
        <f ca="true">+IF(OFFSET('Sanitation Data'!$E$32,0,10*ROW('Sanitation Data'!E66))="","",OFFSET('Sanitation Data'!$E$32,0,10*ROW('Sanitation Data'!E66)))</f>
        <v/>
      </c>
      <c r="CU72" s="277" t="str">
        <f ca="true">+IF(OFFSET('Sanitation Data'!$F$28,0,10*ROW('Sanitation Data'!F66))="","",OFFSET('Sanitation Data'!$F$28,0,10*ROW('Sanitation Data'!F66)))</f>
        <v/>
      </c>
      <c r="CV72" s="277" t="str">
        <f ca="true">+IF(OFFSET('Sanitation Data'!$F$29,0,10*ROW('Sanitation Data'!F66))="","",OFFSET('Sanitation Data'!$F$29,0,10*ROW('Sanitation Data'!F66)))</f>
        <v/>
      </c>
      <c r="CW72" s="277" t="str">
        <f ca="true">+IF(OFFSET('Sanitation Data'!$F$30,0,10*ROW('Sanitation Data'!F66))="","",OFFSET('Sanitation Data'!$F$30,0,10*ROW('Sanitation Data'!F66)))</f>
        <v/>
      </c>
      <c r="CX72" s="277" t="str">
        <f ca="true">+IF(OFFSET('Sanitation Data'!$F$31,0,10*ROW('Sanitation Data'!F66))="","",OFFSET('Sanitation Data'!$F$31,0,10*ROW('Sanitation Data'!F66)))</f>
        <v/>
      </c>
      <c r="CY72" s="277" t="str">
        <f ca="true">+IF(OFFSET('Sanitation Data'!$F$32,0,10*ROW('Sanitation Data'!F66))="","",OFFSET('Sanitation Data'!$F$32,0,10*ROW('Sanitation Data'!F66)))</f>
        <v/>
      </c>
      <c r="CZ72" s="277" t="str">
        <f ca="true">+IF(OFFSET('Sanitation Data'!$G$28,0,10*ROW('Sanitation Data'!G66))="","",OFFSET('Sanitation Data'!$G$28,0,10*ROW('Sanitation Data'!G66)))</f>
        <v/>
      </c>
      <c r="DA72" s="277" t="str">
        <f ca="true">+IF(OFFSET('Sanitation Data'!$G$29,0,10*ROW('Sanitation Data'!G66))="","",OFFSET('Sanitation Data'!$G$29,0,10*ROW('Sanitation Data'!G66)))</f>
        <v/>
      </c>
      <c r="DB72" s="277" t="str">
        <f ca="true">+IF(OFFSET('Sanitation Data'!$G$30,0,10*ROW('Sanitation Data'!G66))="","",OFFSET('Sanitation Data'!$G$30,0,10*ROW('Sanitation Data'!G66)))</f>
        <v/>
      </c>
      <c r="DC72" s="277" t="str">
        <f ca="true">+IF(OFFSET('Sanitation Data'!$G$31,0,10*ROW('Sanitation Data'!G66))="","",OFFSET('Sanitation Data'!$G$31,0,10*ROW('Sanitation Data'!G66)))</f>
        <v/>
      </c>
      <c r="DD72" s="277" t="str">
        <f ca="true">+IF(OFFSET('Sanitation Data'!$G$32,0,10*ROW('Sanitation Data'!G66))="","",OFFSET('Sanitation Data'!$G$32,0,10*ROW('Sanitation Data'!G66)))</f>
        <v/>
      </c>
      <c r="DE72" s="277" t="str">
        <f ca="true">+IF(OFFSET('Sanitation Data'!$H$28,0,10*ROW('Sanitation Data'!H66))="","",OFFSET('Sanitation Data'!$H$28,0,10*ROW('Sanitation Data'!H66)))</f>
        <v/>
      </c>
      <c r="DF72" s="277" t="str">
        <f ca="true">+IF(OFFSET('Sanitation Data'!$H$29,0,10*ROW('Sanitation Data'!H66))="","",OFFSET('Sanitation Data'!$H$29,0,10*ROW('Sanitation Data'!H66)))</f>
        <v/>
      </c>
      <c r="DG72" s="277" t="str">
        <f ca="true">+IF(OFFSET('Sanitation Data'!$H$30,0,10*ROW('Sanitation Data'!H66))="","",OFFSET('Sanitation Data'!$H$30,0,10*ROW('Sanitation Data'!H66)))</f>
        <v/>
      </c>
      <c r="DH72" s="277" t="str">
        <f ca="true">+IF(OFFSET('Sanitation Data'!$H$31,0,10*ROW('Sanitation Data'!H66))="","",OFFSET('Sanitation Data'!$H$31,0,10*ROW('Sanitation Data'!H66)))</f>
        <v/>
      </c>
      <c r="DI72" s="277" t="str">
        <f ca="true">+IF(OFFSET('Sanitation Data'!$H$32,0,10*ROW('Sanitation Data'!H66))="","",OFFSET('Sanitation Data'!$H$32,0,10*ROW('Sanitation Data'!H66)))</f>
        <v/>
      </c>
      <c r="DJ72" s="277" t="str">
        <f ca="true">+IF(OFFSET('Sanitation Data'!$I$28,0,10*ROW('Sanitation Data'!I66))="","",OFFSET('Sanitation Data'!$I$28,0,10*ROW('Sanitation Data'!I66)))</f>
        <v/>
      </c>
      <c r="DK72" s="277" t="str">
        <f ca="true">+IF(OFFSET('Sanitation Data'!$I$29,0,10*ROW('Sanitation Data'!I66))="","",OFFSET('Sanitation Data'!$I$29,0,10*ROW('Sanitation Data'!I66)))</f>
        <v/>
      </c>
      <c r="DL72" s="277" t="str">
        <f ca="true">+IF(OFFSET('Sanitation Data'!$I$30,0,10*ROW('Sanitation Data'!I66))="","",OFFSET('Sanitation Data'!$I$30,0,10*ROW('Sanitation Data'!I66)))</f>
        <v/>
      </c>
      <c r="DM72" s="277" t="str">
        <f ca="true">+IF(OFFSET('Sanitation Data'!$I$31,0,10*ROW('Sanitation Data'!I66))="","",OFFSET('Sanitation Data'!$I$31,0,10*ROW('Sanitation Data'!I66)))</f>
        <v/>
      </c>
      <c r="DN72" s="277" t="str">
        <f ca="true">+IF(OFFSET('Sanitation Data'!$I$32,0,10*ROW('Sanitation Data'!I66))="","",OFFSET('Sanitation Data'!$I$32,0,10*ROW('Sanitation Data'!I66)))</f>
        <v/>
      </c>
      <c r="DO72" s="277" t="str">
        <f ca="true">+IF(OFFSET('Hygiene Data'!$D$11,0,10*ROW('Hygiene Data'!D66))="","",OFFSET('Hygiene Data'!$D$11,0,10*ROW('Hygiene Data'!D66)))</f>
        <v/>
      </c>
      <c r="DP72" s="277" t="str">
        <f ca="true">+IF(OFFSET('Hygiene Data'!$D$12,0,10*ROW('Hygiene Data'!D66))="","",OFFSET('Hygiene Data'!$D$12,0,10*ROW('Hygiene Data'!D66)))</f>
        <v/>
      </c>
      <c r="DQ72" s="277" t="str">
        <f ca="true">+IF(OFFSET('Hygiene Data'!$D$13,0,10*ROW('Hygiene Data'!D66))="","",OFFSET('Hygiene Data'!$D$13,0,10*ROW('Hygiene Data'!D66)))</f>
        <v/>
      </c>
      <c r="DR72" s="277" t="str">
        <f ca="true">+IF(OFFSET('Hygiene Data'!$E$11,0,10*ROW('Hygiene Data'!E66))="","",OFFSET('Hygiene Data'!$E$11,0,10*ROW('Hygiene Data'!E66)))</f>
        <v/>
      </c>
      <c r="DS72" s="277" t="str">
        <f ca="true">+IF(OFFSET('Hygiene Data'!$E$12,0,10*ROW('Hygiene Data'!E66))="","",OFFSET('Hygiene Data'!$E$12,0,10*ROW('Hygiene Data'!E66)))</f>
        <v/>
      </c>
      <c r="DT72" s="277" t="str">
        <f ca="true">+IF(OFFSET('Hygiene Data'!$E$13,0,10*ROW('Hygiene Data'!E66))="","",OFFSET('Hygiene Data'!$E$13,0,10*ROW('Hygiene Data'!E66)))</f>
        <v/>
      </c>
      <c r="DU72" s="277" t="str">
        <f ca="true">+IF(OFFSET('Hygiene Data'!$F$11,0,10*ROW('Hygiene Data'!F66))="","",OFFSET('Hygiene Data'!$F$11,0,10*ROW('Hygiene Data'!F66)))</f>
        <v/>
      </c>
      <c r="DV72" s="277" t="str">
        <f ca="true">+IF(OFFSET('Hygiene Data'!$F$12,0,10*ROW('Hygiene Data'!F66))="","",OFFSET('Hygiene Data'!$F$12,0,10*ROW('Hygiene Data'!F66)))</f>
        <v/>
      </c>
      <c r="DW72" s="277" t="str">
        <f ca="true">+IF(OFFSET('Hygiene Data'!$F$13,0,10*ROW('Hygiene Data'!F66))="","",OFFSET('Hygiene Data'!$F$13,0,10*ROW('Hygiene Data'!F66)))</f>
        <v/>
      </c>
      <c r="DX72" s="277" t="str">
        <f ca="true">+IF(OFFSET('Hygiene Data'!$G$11,0,10*ROW('Hygiene Data'!G66))="","",OFFSET('Hygiene Data'!$G$11,0,10*ROW('Hygiene Data'!G66)))</f>
        <v/>
      </c>
      <c r="DY72" s="277" t="str">
        <f ca="true">+IF(OFFSET('Hygiene Data'!$G$12,0,10*ROW('Hygiene Data'!G66))="","",OFFSET('Hygiene Data'!$G$12,0,10*ROW('Hygiene Data'!G66)))</f>
        <v/>
      </c>
      <c r="DZ72" s="277" t="str">
        <f ca="true">+IF(OFFSET('Hygiene Data'!$G$13,0,10*ROW('Hygiene Data'!G66))="","",OFFSET('Hygiene Data'!$G$13,0,10*ROW('Hygiene Data'!G66)))</f>
        <v/>
      </c>
      <c r="EA72" s="277" t="str">
        <f ca="true">+IF(OFFSET('Hygiene Data'!$H$11,0,10*ROW('Hygiene Data'!H66))="","",OFFSET('Hygiene Data'!$H$11,0,10*ROW('Hygiene Data'!H66)))</f>
        <v/>
      </c>
      <c r="EB72" s="277" t="str">
        <f ca="true">+IF(OFFSET('Hygiene Data'!$H$12,0,10*ROW('Hygiene Data'!H66))="","",OFFSET('Hygiene Data'!$H$12,0,10*ROW('Hygiene Data'!H66)))</f>
        <v/>
      </c>
      <c r="EC72" s="277" t="str">
        <f ca="true">+IF(OFFSET('Hygiene Data'!$H$13,0,10*ROW('Hygiene Data'!H66))="","",OFFSET('Hygiene Data'!$H$13,0,10*ROW('Hygiene Data'!H66)))</f>
        <v/>
      </c>
      <c r="ED72" s="277" t="str">
        <f ca="true">+IF(OFFSET('Hygiene Data'!$I$11,0,10*ROW('Hygiene Data'!I66))="","",OFFSET('Hygiene Data'!$I$11,0,10*ROW('Hygiene Data'!I66)))</f>
        <v/>
      </c>
      <c r="EE72" s="277" t="str">
        <f ca="true">+IF(OFFSET('Hygiene Data'!$I$12,0,10*ROW('Hygiene Data'!I66))="","",OFFSET('Hygiene Data'!$I$12,0,10*ROW('Hygiene Data'!I66)))</f>
        <v/>
      </c>
      <c r="EF72" s="277"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2"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7"/>
      <c r="BS73" s="277" t="str">
        <f ca="true">+IF(OFFSET('Water Data'!$D$27,0,10*ROW('Water Data'!D67))="","",OFFSET('Water Data'!$D$27,0,10*ROW('Water Data'!D67)))</f>
        <v/>
      </c>
      <c r="BT73" s="277" t="str">
        <f ca="true">+IF(OFFSET('Water Data'!$D$28,0,10*ROW('Water Data'!D67))="","",OFFSET('Water Data'!$D$28,0,10*ROW('Water Data'!D67)))</f>
        <v/>
      </c>
      <c r="BU73" s="277" t="str">
        <f ca="true">+IF(OFFSET('Water Data'!$D$29,0,10*ROW('Water Data'!D67))="","",OFFSET('Water Data'!$D$29,0,10*ROW('Water Data'!D67)))</f>
        <v/>
      </c>
      <c r="BV73" s="277" t="str">
        <f ca="true">+IF(OFFSET('Water Data'!$E$27,0,10*ROW('Water Data'!E67))="","",OFFSET('Water Data'!$E$27,0,10*ROW('Water Data'!E67)))</f>
        <v/>
      </c>
      <c r="BW73" s="277" t="str">
        <f ca="true">+IF(OFFSET('Water Data'!$E$28,0,10*ROW('Water Data'!E67))="","",OFFSET('Water Data'!$E$28,0,10*ROW('Water Data'!E67)))</f>
        <v/>
      </c>
      <c r="BX73" s="277" t="str">
        <f ca="true">+IF(OFFSET('Water Data'!$E$29,0,10*ROW('Water Data'!E67))="","",OFFSET('Water Data'!$E$29,0,10*ROW('Water Data'!E67)))</f>
        <v/>
      </c>
      <c r="BY73" s="277" t="str">
        <f ca="true">+IF(OFFSET('Water Data'!$F$27,0,10*ROW('Water Data'!F67))="","",OFFSET('Water Data'!$F$27,0,10*ROW('Water Data'!F67)))</f>
        <v/>
      </c>
      <c r="BZ73" s="277" t="str">
        <f ca="true">+IF(OFFSET('Water Data'!$F$28,0,10*ROW('Water Data'!F67))="","",OFFSET('Water Data'!$F$28,0,10*ROW('Water Data'!F67)))</f>
        <v/>
      </c>
      <c r="CA73" s="277" t="str">
        <f ca="true">+IF(OFFSET('Water Data'!$F$29,0,10*ROW('Water Data'!F67))="","",OFFSET('Water Data'!$F$29,0,10*ROW('Water Data'!F67)))</f>
        <v/>
      </c>
      <c r="CB73" s="277" t="str">
        <f ca="true">+IF(OFFSET('Water Data'!$G$27,0,10*ROW('Water Data'!G67))="","",OFFSET('Water Data'!$G$27,0,10*ROW('Water Data'!G67)))</f>
        <v/>
      </c>
      <c r="CC73" s="277" t="str">
        <f ca="true">+IF(OFFSET('Water Data'!$G$28,0,10*ROW('Water Data'!G67))="","",OFFSET('Water Data'!$G$28,0,10*ROW('Water Data'!G67)))</f>
        <v/>
      </c>
      <c r="CD73" s="277" t="str">
        <f ca="true">+IF(OFFSET('Water Data'!$G$29,0,10*ROW('Water Data'!G67))="","",OFFSET('Water Data'!$G$29,0,10*ROW('Water Data'!G67)))</f>
        <v/>
      </c>
      <c r="CE73" s="277" t="str">
        <f ca="true">+IF(OFFSET('Water Data'!$H$27,0,10*ROW('Water Data'!H67))="","",OFFSET('Water Data'!$H$27,0,10*ROW('Water Data'!H67)))</f>
        <v/>
      </c>
      <c r="CF73" s="277" t="str">
        <f ca="true">+IF(OFFSET('Water Data'!$H$28,0,10*ROW('Water Data'!H67))="","",OFFSET('Water Data'!$H$28,0,10*ROW('Water Data'!H67)))</f>
        <v/>
      </c>
      <c r="CG73" s="277" t="str">
        <f ca="true">+IF(OFFSET('Water Data'!$H$29,0,10*ROW('Water Data'!H67))="","",OFFSET('Water Data'!$H$29,0,10*ROW('Water Data'!H67)))</f>
        <v/>
      </c>
      <c r="CH73" s="277" t="str">
        <f ca="true">+IF(OFFSET('Water Data'!$I$27,0,10*ROW('Water Data'!I67))="","",OFFSET('Water Data'!$I$27,0,10*ROW('Water Data'!I67)))</f>
        <v/>
      </c>
      <c r="CI73" s="277" t="str">
        <f ca="true">+IF(OFFSET('Water Data'!$I$28,0,10*ROW('Water Data'!I67))="","",OFFSET('Water Data'!$I$28,0,10*ROW('Water Data'!I67)))</f>
        <v/>
      </c>
      <c r="CJ73" s="277" t="str">
        <f ca="true">+IF(OFFSET('Water Data'!$I$29,0,10*ROW('Water Data'!I67))="","",OFFSET('Water Data'!$I$29,0,10*ROW('Water Data'!I67)))</f>
        <v/>
      </c>
      <c r="CK73" s="277" t="str">
        <f ca="true">+IF(OFFSET('Sanitation Data'!$D$28,0,10*ROW('Sanitation Data'!D67))="","",OFFSET('Sanitation Data'!$D$28,0,10*ROW('Sanitation Data'!D67)))</f>
        <v/>
      </c>
      <c r="CL73" s="277" t="str">
        <f ca="true">+IF(OFFSET('Sanitation Data'!$D$29,0,10*ROW('Sanitation Data'!D67))="","",OFFSET('Sanitation Data'!$D$29,0,10*ROW('Sanitation Data'!D67)))</f>
        <v/>
      </c>
      <c r="CM73" s="277" t="str">
        <f ca="true">+IF(OFFSET('Sanitation Data'!$D$30,0,10*ROW('Sanitation Data'!D67))="","",OFFSET('Sanitation Data'!$D$30,0,10*ROW('Sanitation Data'!D67)))</f>
        <v/>
      </c>
      <c r="CN73" s="277" t="str">
        <f ca="true">+IF(OFFSET('Sanitation Data'!$D$31,0,10*ROW('Sanitation Data'!D67))="","",OFFSET('Sanitation Data'!$D$31,0,10*ROW('Sanitation Data'!D67)))</f>
        <v/>
      </c>
      <c r="CO73" s="277" t="str">
        <f ca="true">+IF(OFFSET('Sanitation Data'!$D$32,0,10*ROW('Sanitation Data'!D67))="","",OFFSET('Sanitation Data'!$D$32,0,10*ROW('Sanitation Data'!D67)))</f>
        <v/>
      </c>
      <c r="CP73" s="277" t="str">
        <f ca="true">+IF(OFFSET('Sanitation Data'!$E$28,0,10*ROW('Sanitation Data'!E67))="","",OFFSET('Sanitation Data'!$E$28,0,10*ROW('Sanitation Data'!E67)))</f>
        <v/>
      </c>
      <c r="CQ73" s="277" t="str">
        <f ca="true">+IF(OFFSET('Sanitation Data'!$E$29,0,10*ROW('Sanitation Data'!E67))="","",OFFSET('Sanitation Data'!$E$29,0,10*ROW('Sanitation Data'!E67)))</f>
        <v/>
      </c>
      <c r="CR73" s="277" t="str">
        <f ca="true">+IF(OFFSET('Sanitation Data'!$E$30,0,10*ROW('Sanitation Data'!E67))="","",OFFSET('Sanitation Data'!$E$30,0,10*ROW('Sanitation Data'!E67)))</f>
        <v/>
      </c>
      <c r="CS73" s="277" t="str">
        <f ca="true">+IF(OFFSET('Sanitation Data'!$E$31,0,10*ROW('Sanitation Data'!E67))="","",OFFSET('Sanitation Data'!$E$31,0,10*ROW('Sanitation Data'!E67)))</f>
        <v/>
      </c>
      <c r="CT73" s="277" t="str">
        <f ca="true">+IF(OFFSET('Sanitation Data'!$E$32,0,10*ROW('Sanitation Data'!E67))="","",OFFSET('Sanitation Data'!$E$32,0,10*ROW('Sanitation Data'!E67)))</f>
        <v/>
      </c>
      <c r="CU73" s="277" t="str">
        <f ca="true">+IF(OFFSET('Sanitation Data'!$F$28,0,10*ROW('Sanitation Data'!F67))="","",OFFSET('Sanitation Data'!$F$28,0,10*ROW('Sanitation Data'!F67)))</f>
        <v/>
      </c>
      <c r="CV73" s="277" t="str">
        <f ca="true">+IF(OFFSET('Sanitation Data'!$F$29,0,10*ROW('Sanitation Data'!F67))="","",OFFSET('Sanitation Data'!$F$29,0,10*ROW('Sanitation Data'!F67)))</f>
        <v/>
      </c>
      <c r="CW73" s="277" t="str">
        <f ca="true">+IF(OFFSET('Sanitation Data'!$F$30,0,10*ROW('Sanitation Data'!F67))="","",OFFSET('Sanitation Data'!$F$30,0,10*ROW('Sanitation Data'!F67)))</f>
        <v/>
      </c>
      <c r="CX73" s="277" t="str">
        <f ca="true">+IF(OFFSET('Sanitation Data'!$F$31,0,10*ROW('Sanitation Data'!F67))="","",OFFSET('Sanitation Data'!$F$31,0,10*ROW('Sanitation Data'!F67)))</f>
        <v/>
      </c>
      <c r="CY73" s="277" t="str">
        <f ca="true">+IF(OFFSET('Sanitation Data'!$F$32,0,10*ROW('Sanitation Data'!F67))="","",OFFSET('Sanitation Data'!$F$32,0,10*ROW('Sanitation Data'!F67)))</f>
        <v/>
      </c>
      <c r="CZ73" s="277" t="str">
        <f ca="true">+IF(OFFSET('Sanitation Data'!$G$28,0,10*ROW('Sanitation Data'!G67))="","",OFFSET('Sanitation Data'!$G$28,0,10*ROW('Sanitation Data'!G67)))</f>
        <v/>
      </c>
      <c r="DA73" s="277" t="str">
        <f ca="true">+IF(OFFSET('Sanitation Data'!$G$29,0,10*ROW('Sanitation Data'!G67))="","",OFFSET('Sanitation Data'!$G$29,0,10*ROW('Sanitation Data'!G67)))</f>
        <v/>
      </c>
      <c r="DB73" s="277" t="str">
        <f ca="true">+IF(OFFSET('Sanitation Data'!$G$30,0,10*ROW('Sanitation Data'!G67))="","",OFFSET('Sanitation Data'!$G$30,0,10*ROW('Sanitation Data'!G67)))</f>
        <v/>
      </c>
      <c r="DC73" s="277" t="str">
        <f ca="true">+IF(OFFSET('Sanitation Data'!$G$31,0,10*ROW('Sanitation Data'!G67))="","",OFFSET('Sanitation Data'!$G$31,0,10*ROW('Sanitation Data'!G67)))</f>
        <v/>
      </c>
      <c r="DD73" s="277" t="str">
        <f ca="true">+IF(OFFSET('Sanitation Data'!$G$32,0,10*ROW('Sanitation Data'!G67))="","",OFFSET('Sanitation Data'!$G$32,0,10*ROW('Sanitation Data'!G67)))</f>
        <v/>
      </c>
      <c r="DE73" s="277" t="str">
        <f ca="true">+IF(OFFSET('Sanitation Data'!$H$28,0,10*ROW('Sanitation Data'!H67))="","",OFFSET('Sanitation Data'!$H$28,0,10*ROW('Sanitation Data'!H67)))</f>
        <v/>
      </c>
      <c r="DF73" s="277" t="str">
        <f ca="true">+IF(OFFSET('Sanitation Data'!$H$29,0,10*ROW('Sanitation Data'!H67))="","",OFFSET('Sanitation Data'!$H$29,0,10*ROW('Sanitation Data'!H67)))</f>
        <v/>
      </c>
      <c r="DG73" s="277" t="str">
        <f ca="true">+IF(OFFSET('Sanitation Data'!$H$30,0,10*ROW('Sanitation Data'!H67))="","",OFFSET('Sanitation Data'!$H$30,0,10*ROW('Sanitation Data'!H67)))</f>
        <v/>
      </c>
      <c r="DH73" s="277" t="str">
        <f ca="true">+IF(OFFSET('Sanitation Data'!$H$31,0,10*ROW('Sanitation Data'!H67))="","",OFFSET('Sanitation Data'!$H$31,0,10*ROW('Sanitation Data'!H67)))</f>
        <v/>
      </c>
      <c r="DI73" s="277" t="str">
        <f ca="true">+IF(OFFSET('Sanitation Data'!$H$32,0,10*ROW('Sanitation Data'!H67))="","",OFFSET('Sanitation Data'!$H$32,0,10*ROW('Sanitation Data'!H67)))</f>
        <v/>
      </c>
      <c r="DJ73" s="277" t="str">
        <f ca="true">+IF(OFFSET('Sanitation Data'!$I$28,0,10*ROW('Sanitation Data'!I67))="","",OFFSET('Sanitation Data'!$I$28,0,10*ROW('Sanitation Data'!I67)))</f>
        <v/>
      </c>
      <c r="DK73" s="277" t="str">
        <f ca="true">+IF(OFFSET('Sanitation Data'!$I$29,0,10*ROW('Sanitation Data'!I67))="","",OFFSET('Sanitation Data'!$I$29,0,10*ROW('Sanitation Data'!I67)))</f>
        <v/>
      </c>
      <c r="DL73" s="277" t="str">
        <f ca="true">+IF(OFFSET('Sanitation Data'!$I$30,0,10*ROW('Sanitation Data'!I67))="","",OFFSET('Sanitation Data'!$I$30,0,10*ROW('Sanitation Data'!I67)))</f>
        <v/>
      </c>
      <c r="DM73" s="277" t="str">
        <f ca="true">+IF(OFFSET('Sanitation Data'!$I$31,0,10*ROW('Sanitation Data'!I67))="","",OFFSET('Sanitation Data'!$I$31,0,10*ROW('Sanitation Data'!I67)))</f>
        <v/>
      </c>
      <c r="DN73" s="277" t="str">
        <f ca="true">+IF(OFFSET('Sanitation Data'!$I$32,0,10*ROW('Sanitation Data'!I67))="","",OFFSET('Sanitation Data'!$I$32,0,10*ROW('Sanitation Data'!I67)))</f>
        <v/>
      </c>
      <c r="DO73" s="277" t="str">
        <f ca="true">+IF(OFFSET('Hygiene Data'!$D$11,0,10*ROW('Hygiene Data'!D67))="","",OFFSET('Hygiene Data'!$D$11,0,10*ROW('Hygiene Data'!D67)))</f>
        <v/>
      </c>
      <c r="DP73" s="277" t="str">
        <f ca="true">+IF(OFFSET('Hygiene Data'!$D$12,0,10*ROW('Hygiene Data'!D67))="","",OFFSET('Hygiene Data'!$D$12,0,10*ROW('Hygiene Data'!D67)))</f>
        <v/>
      </c>
      <c r="DQ73" s="277" t="str">
        <f ca="true">+IF(OFFSET('Hygiene Data'!$D$13,0,10*ROW('Hygiene Data'!D67))="","",OFFSET('Hygiene Data'!$D$13,0,10*ROW('Hygiene Data'!D67)))</f>
        <v/>
      </c>
      <c r="DR73" s="277" t="str">
        <f ca="true">+IF(OFFSET('Hygiene Data'!$E$11,0,10*ROW('Hygiene Data'!E67))="","",OFFSET('Hygiene Data'!$E$11,0,10*ROW('Hygiene Data'!E67)))</f>
        <v/>
      </c>
      <c r="DS73" s="277" t="str">
        <f ca="true">+IF(OFFSET('Hygiene Data'!$E$12,0,10*ROW('Hygiene Data'!E67))="","",OFFSET('Hygiene Data'!$E$12,0,10*ROW('Hygiene Data'!E67)))</f>
        <v/>
      </c>
      <c r="DT73" s="277" t="str">
        <f ca="true">+IF(OFFSET('Hygiene Data'!$E$13,0,10*ROW('Hygiene Data'!E67))="","",OFFSET('Hygiene Data'!$E$13,0,10*ROW('Hygiene Data'!E67)))</f>
        <v/>
      </c>
      <c r="DU73" s="277" t="str">
        <f ca="true">+IF(OFFSET('Hygiene Data'!$F$11,0,10*ROW('Hygiene Data'!F67))="","",OFFSET('Hygiene Data'!$F$11,0,10*ROW('Hygiene Data'!F67)))</f>
        <v/>
      </c>
      <c r="DV73" s="277" t="str">
        <f ca="true">+IF(OFFSET('Hygiene Data'!$F$12,0,10*ROW('Hygiene Data'!F67))="","",OFFSET('Hygiene Data'!$F$12,0,10*ROW('Hygiene Data'!F67)))</f>
        <v/>
      </c>
      <c r="DW73" s="277" t="str">
        <f ca="true">+IF(OFFSET('Hygiene Data'!$F$13,0,10*ROW('Hygiene Data'!F67))="","",OFFSET('Hygiene Data'!$F$13,0,10*ROW('Hygiene Data'!F67)))</f>
        <v/>
      </c>
      <c r="DX73" s="277" t="str">
        <f ca="true">+IF(OFFSET('Hygiene Data'!$G$11,0,10*ROW('Hygiene Data'!G67))="","",OFFSET('Hygiene Data'!$G$11,0,10*ROW('Hygiene Data'!G67)))</f>
        <v/>
      </c>
      <c r="DY73" s="277" t="str">
        <f ca="true">+IF(OFFSET('Hygiene Data'!$G$12,0,10*ROW('Hygiene Data'!G67))="","",OFFSET('Hygiene Data'!$G$12,0,10*ROW('Hygiene Data'!G67)))</f>
        <v/>
      </c>
      <c r="DZ73" s="277" t="str">
        <f ca="true">+IF(OFFSET('Hygiene Data'!$G$13,0,10*ROW('Hygiene Data'!G67))="","",OFFSET('Hygiene Data'!$G$13,0,10*ROW('Hygiene Data'!G67)))</f>
        <v/>
      </c>
      <c r="EA73" s="277" t="str">
        <f ca="true">+IF(OFFSET('Hygiene Data'!$H$11,0,10*ROW('Hygiene Data'!H67))="","",OFFSET('Hygiene Data'!$H$11,0,10*ROW('Hygiene Data'!H67)))</f>
        <v/>
      </c>
      <c r="EB73" s="277" t="str">
        <f ca="true">+IF(OFFSET('Hygiene Data'!$H$12,0,10*ROW('Hygiene Data'!H67))="","",OFFSET('Hygiene Data'!$H$12,0,10*ROW('Hygiene Data'!H67)))</f>
        <v/>
      </c>
      <c r="EC73" s="277" t="str">
        <f ca="true">+IF(OFFSET('Hygiene Data'!$H$13,0,10*ROW('Hygiene Data'!H67))="","",OFFSET('Hygiene Data'!$H$13,0,10*ROW('Hygiene Data'!H67)))</f>
        <v/>
      </c>
      <c r="ED73" s="277" t="str">
        <f ca="true">+IF(OFFSET('Hygiene Data'!$I$11,0,10*ROW('Hygiene Data'!I67))="","",OFFSET('Hygiene Data'!$I$11,0,10*ROW('Hygiene Data'!I67)))</f>
        <v/>
      </c>
      <c r="EE73" s="277" t="str">
        <f ca="true">+IF(OFFSET('Hygiene Data'!$I$12,0,10*ROW('Hygiene Data'!I67))="","",OFFSET('Hygiene Data'!$I$12,0,10*ROW('Hygiene Data'!I67)))</f>
        <v/>
      </c>
      <c r="EF73" s="277"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2"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7"/>
      <c r="BS74" s="277" t="str">
        <f ca="true">+IF(OFFSET('Water Data'!$D$27,0,10*ROW('Water Data'!D68))="","",OFFSET('Water Data'!$D$27,0,10*ROW('Water Data'!D68)))</f>
        <v/>
      </c>
      <c r="BT74" s="277" t="str">
        <f ca="true">+IF(OFFSET('Water Data'!$D$28,0,10*ROW('Water Data'!D68))="","",OFFSET('Water Data'!$D$28,0,10*ROW('Water Data'!D68)))</f>
        <v/>
      </c>
      <c r="BU74" s="277" t="str">
        <f ca="true">+IF(OFFSET('Water Data'!$D$29,0,10*ROW('Water Data'!D68))="","",OFFSET('Water Data'!$D$29,0,10*ROW('Water Data'!D68)))</f>
        <v/>
      </c>
      <c r="BV74" s="277" t="str">
        <f ca="true">+IF(OFFSET('Water Data'!$E$27,0,10*ROW('Water Data'!E68))="","",OFFSET('Water Data'!$E$27,0,10*ROW('Water Data'!E68)))</f>
        <v/>
      </c>
      <c r="BW74" s="277" t="str">
        <f ca="true">+IF(OFFSET('Water Data'!$E$28,0,10*ROW('Water Data'!E68))="","",OFFSET('Water Data'!$E$28,0,10*ROW('Water Data'!E68)))</f>
        <v/>
      </c>
      <c r="BX74" s="277" t="str">
        <f ca="true">+IF(OFFSET('Water Data'!$E$29,0,10*ROW('Water Data'!E68))="","",OFFSET('Water Data'!$E$29,0,10*ROW('Water Data'!E68)))</f>
        <v/>
      </c>
      <c r="BY74" s="277" t="str">
        <f ca="true">+IF(OFFSET('Water Data'!$F$27,0,10*ROW('Water Data'!F68))="","",OFFSET('Water Data'!$F$27,0,10*ROW('Water Data'!F68)))</f>
        <v/>
      </c>
      <c r="BZ74" s="277" t="str">
        <f ca="true">+IF(OFFSET('Water Data'!$F$28,0,10*ROW('Water Data'!F68))="","",OFFSET('Water Data'!$F$28,0,10*ROW('Water Data'!F68)))</f>
        <v/>
      </c>
      <c r="CA74" s="277" t="str">
        <f ca="true">+IF(OFFSET('Water Data'!$F$29,0,10*ROW('Water Data'!F68))="","",OFFSET('Water Data'!$F$29,0,10*ROW('Water Data'!F68)))</f>
        <v/>
      </c>
      <c r="CB74" s="277" t="str">
        <f ca="true">+IF(OFFSET('Water Data'!$G$27,0,10*ROW('Water Data'!G68))="","",OFFSET('Water Data'!$G$27,0,10*ROW('Water Data'!G68)))</f>
        <v/>
      </c>
      <c r="CC74" s="277" t="str">
        <f ca="true">+IF(OFFSET('Water Data'!$G$28,0,10*ROW('Water Data'!G68))="","",OFFSET('Water Data'!$G$28,0,10*ROW('Water Data'!G68)))</f>
        <v/>
      </c>
      <c r="CD74" s="277" t="str">
        <f ca="true">+IF(OFFSET('Water Data'!$G$29,0,10*ROW('Water Data'!G68))="","",OFFSET('Water Data'!$G$29,0,10*ROW('Water Data'!G68)))</f>
        <v/>
      </c>
      <c r="CE74" s="277" t="str">
        <f ca="true">+IF(OFFSET('Water Data'!$H$27,0,10*ROW('Water Data'!H68))="","",OFFSET('Water Data'!$H$27,0,10*ROW('Water Data'!H68)))</f>
        <v/>
      </c>
      <c r="CF74" s="277" t="str">
        <f ca="true">+IF(OFFSET('Water Data'!$H$28,0,10*ROW('Water Data'!H68))="","",OFFSET('Water Data'!$H$28,0,10*ROW('Water Data'!H68)))</f>
        <v/>
      </c>
      <c r="CG74" s="277" t="str">
        <f ca="true">+IF(OFFSET('Water Data'!$H$29,0,10*ROW('Water Data'!H68))="","",OFFSET('Water Data'!$H$29,0,10*ROW('Water Data'!H68)))</f>
        <v/>
      </c>
      <c r="CH74" s="277" t="str">
        <f ca="true">+IF(OFFSET('Water Data'!$I$27,0,10*ROW('Water Data'!I68))="","",OFFSET('Water Data'!$I$27,0,10*ROW('Water Data'!I68)))</f>
        <v/>
      </c>
      <c r="CI74" s="277" t="str">
        <f ca="true">+IF(OFFSET('Water Data'!$I$28,0,10*ROW('Water Data'!I68))="","",OFFSET('Water Data'!$I$28,0,10*ROW('Water Data'!I68)))</f>
        <v/>
      </c>
      <c r="CJ74" s="277" t="str">
        <f ca="true">+IF(OFFSET('Water Data'!$I$29,0,10*ROW('Water Data'!I68))="","",OFFSET('Water Data'!$I$29,0,10*ROW('Water Data'!I68)))</f>
        <v/>
      </c>
      <c r="CK74" s="277" t="str">
        <f ca="true">+IF(OFFSET('Sanitation Data'!$D$28,0,10*ROW('Sanitation Data'!D68))="","",OFFSET('Sanitation Data'!$D$28,0,10*ROW('Sanitation Data'!D68)))</f>
        <v/>
      </c>
      <c r="CL74" s="277" t="str">
        <f ca="true">+IF(OFFSET('Sanitation Data'!$D$29,0,10*ROW('Sanitation Data'!D68))="","",OFFSET('Sanitation Data'!$D$29,0,10*ROW('Sanitation Data'!D68)))</f>
        <v/>
      </c>
      <c r="CM74" s="277" t="str">
        <f ca="true">+IF(OFFSET('Sanitation Data'!$D$30,0,10*ROW('Sanitation Data'!D68))="","",OFFSET('Sanitation Data'!$D$30,0,10*ROW('Sanitation Data'!D68)))</f>
        <v/>
      </c>
      <c r="CN74" s="277" t="str">
        <f ca="true">+IF(OFFSET('Sanitation Data'!$D$31,0,10*ROW('Sanitation Data'!D68))="","",OFFSET('Sanitation Data'!$D$31,0,10*ROW('Sanitation Data'!D68)))</f>
        <v/>
      </c>
      <c r="CO74" s="277" t="str">
        <f ca="true">+IF(OFFSET('Sanitation Data'!$D$32,0,10*ROW('Sanitation Data'!D68))="","",OFFSET('Sanitation Data'!$D$32,0,10*ROW('Sanitation Data'!D68)))</f>
        <v/>
      </c>
      <c r="CP74" s="277" t="str">
        <f ca="true">+IF(OFFSET('Sanitation Data'!$E$28,0,10*ROW('Sanitation Data'!E68))="","",OFFSET('Sanitation Data'!$E$28,0,10*ROW('Sanitation Data'!E68)))</f>
        <v/>
      </c>
      <c r="CQ74" s="277" t="str">
        <f ca="true">+IF(OFFSET('Sanitation Data'!$E$29,0,10*ROW('Sanitation Data'!E68))="","",OFFSET('Sanitation Data'!$E$29,0,10*ROW('Sanitation Data'!E68)))</f>
        <v/>
      </c>
      <c r="CR74" s="277" t="str">
        <f ca="true">+IF(OFFSET('Sanitation Data'!$E$30,0,10*ROW('Sanitation Data'!E68))="","",OFFSET('Sanitation Data'!$E$30,0,10*ROW('Sanitation Data'!E68)))</f>
        <v/>
      </c>
      <c r="CS74" s="277" t="str">
        <f ca="true">+IF(OFFSET('Sanitation Data'!$E$31,0,10*ROW('Sanitation Data'!E68))="","",OFFSET('Sanitation Data'!$E$31,0,10*ROW('Sanitation Data'!E68)))</f>
        <v/>
      </c>
      <c r="CT74" s="277" t="str">
        <f ca="true">+IF(OFFSET('Sanitation Data'!$E$32,0,10*ROW('Sanitation Data'!E68))="","",OFFSET('Sanitation Data'!$E$32,0,10*ROW('Sanitation Data'!E68)))</f>
        <v/>
      </c>
      <c r="CU74" s="277" t="str">
        <f ca="true">+IF(OFFSET('Sanitation Data'!$F$28,0,10*ROW('Sanitation Data'!F68))="","",OFFSET('Sanitation Data'!$F$28,0,10*ROW('Sanitation Data'!F68)))</f>
        <v/>
      </c>
      <c r="CV74" s="277" t="str">
        <f ca="true">+IF(OFFSET('Sanitation Data'!$F$29,0,10*ROW('Sanitation Data'!F68))="","",OFFSET('Sanitation Data'!$F$29,0,10*ROW('Sanitation Data'!F68)))</f>
        <v/>
      </c>
      <c r="CW74" s="277" t="str">
        <f ca="true">+IF(OFFSET('Sanitation Data'!$F$30,0,10*ROW('Sanitation Data'!F68))="","",OFFSET('Sanitation Data'!$F$30,0,10*ROW('Sanitation Data'!F68)))</f>
        <v/>
      </c>
      <c r="CX74" s="277" t="str">
        <f ca="true">+IF(OFFSET('Sanitation Data'!$F$31,0,10*ROW('Sanitation Data'!F68))="","",OFFSET('Sanitation Data'!$F$31,0,10*ROW('Sanitation Data'!F68)))</f>
        <v/>
      </c>
      <c r="CY74" s="277" t="str">
        <f ca="true">+IF(OFFSET('Sanitation Data'!$F$32,0,10*ROW('Sanitation Data'!F68))="","",OFFSET('Sanitation Data'!$F$32,0,10*ROW('Sanitation Data'!F68)))</f>
        <v/>
      </c>
      <c r="CZ74" s="277" t="str">
        <f ca="true">+IF(OFFSET('Sanitation Data'!$G$28,0,10*ROW('Sanitation Data'!G68))="","",OFFSET('Sanitation Data'!$G$28,0,10*ROW('Sanitation Data'!G68)))</f>
        <v/>
      </c>
      <c r="DA74" s="277" t="str">
        <f ca="true">+IF(OFFSET('Sanitation Data'!$G$29,0,10*ROW('Sanitation Data'!G68))="","",OFFSET('Sanitation Data'!$G$29,0,10*ROW('Sanitation Data'!G68)))</f>
        <v/>
      </c>
      <c r="DB74" s="277" t="str">
        <f ca="true">+IF(OFFSET('Sanitation Data'!$G$30,0,10*ROW('Sanitation Data'!G68))="","",OFFSET('Sanitation Data'!$G$30,0,10*ROW('Sanitation Data'!G68)))</f>
        <v/>
      </c>
      <c r="DC74" s="277" t="str">
        <f ca="true">+IF(OFFSET('Sanitation Data'!$G$31,0,10*ROW('Sanitation Data'!G68))="","",OFFSET('Sanitation Data'!$G$31,0,10*ROW('Sanitation Data'!G68)))</f>
        <v/>
      </c>
      <c r="DD74" s="277" t="str">
        <f ca="true">+IF(OFFSET('Sanitation Data'!$G$32,0,10*ROW('Sanitation Data'!G68))="","",OFFSET('Sanitation Data'!$G$32,0,10*ROW('Sanitation Data'!G68)))</f>
        <v/>
      </c>
      <c r="DE74" s="277" t="str">
        <f ca="true">+IF(OFFSET('Sanitation Data'!$H$28,0,10*ROW('Sanitation Data'!H68))="","",OFFSET('Sanitation Data'!$H$28,0,10*ROW('Sanitation Data'!H68)))</f>
        <v/>
      </c>
      <c r="DF74" s="277" t="str">
        <f ca="true">+IF(OFFSET('Sanitation Data'!$H$29,0,10*ROW('Sanitation Data'!H68))="","",OFFSET('Sanitation Data'!$H$29,0,10*ROW('Sanitation Data'!H68)))</f>
        <v/>
      </c>
      <c r="DG74" s="277" t="str">
        <f ca="true">+IF(OFFSET('Sanitation Data'!$H$30,0,10*ROW('Sanitation Data'!H68))="","",OFFSET('Sanitation Data'!$H$30,0,10*ROW('Sanitation Data'!H68)))</f>
        <v/>
      </c>
      <c r="DH74" s="277" t="str">
        <f ca="true">+IF(OFFSET('Sanitation Data'!$H$31,0,10*ROW('Sanitation Data'!H68))="","",OFFSET('Sanitation Data'!$H$31,0,10*ROW('Sanitation Data'!H68)))</f>
        <v/>
      </c>
      <c r="DI74" s="277" t="str">
        <f ca="true">+IF(OFFSET('Sanitation Data'!$H$32,0,10*ROW('Sanitation Data'!H68))="","",OFFSET('Sanitation Data'!$H$32,0,10*ROW('Sanitation Data'!H68)))</f>
        <v/>
      </c>
      <c r="DJ74" s="277" t="str">
        <f ca="true">+IF(OFFSET('Sanitation Data'!$I$28,0,10*ROW('Sanitation Data'!I68))="","",OFFSET('Sanitation Data'!$I$28,0,10*ROW('Sanitation Data'!I68)))</f>
        <v/>
      </c>
      <c r="DK74" s="277" t="str">
        <f ca="true">+IF(OFFSET('Sanitation Data'!$I$29,0,10*ROW('Sanitation Data'!I68))="","",OFFSET('Sanitation Data'!$I$29,0,10*ROW('Sanitation Data'!I68)))</f>
        <v/>
      </c>
      <c r="DL74" s="277" t="str">
        <f ca="true">+IF(OFFSET('Sanitation Data'!$I$30,0,10*ROW('Sanitation Data'!I68))="","",OFFSET('Sanitation Data'!$I$30,0,10*ROW('Sanitation Data'!I68)))</f>
        <v/>
      </c>
      <c r="DM74" s="277" t="str">
        <f ca="true">+IF(OFFSET('Sanitation Data'!$I$31,0,10*ROW('Sanitation Data'!I68))="","",OFFSET('Sanitation Data'!$I$31,0,10*ROW('Sanitation Data'!I68)))</f>
        <v/>
      </c>
      <c r="DN74" s="277" t="str">
        <f ca="true">+IF(OFFSET('Sanitation Data'!$I$32,0,10*ROW('Sanitation Data'!I68))="","",OFFSET('Sanitation Data'!$I$32,0,10*ROW('Sanitation Data'!I68)))</f>
        <v/>
      </c>
      <c r="DO74" s="277" t="str">
        <f ca="true">+IF(OFFSET('Hygiene Data'!$D$11,0,10*ROW('Hygiene Data'!D68))="","",OFFSET('Hygiene Data'!$D$11,0,10*ROW('Hygiene Data'!D68)))</f>
        <v/>
      </c>
      <c r="DP74" s="277" t="str">
        <f ca="true">+IF(OFFSET('Hygiene Data'!$D$12,0,10*ROW('Hygiene Data'!D68))="","",OFFSET('Hygiene Data'!$D$12,0,10*ROW('Hygiene Data'!D68)))</f>
        <v/>
      </c>
      <c r="DQ74" s="277" t="str">
        <f ca="true">+IF(OFFSET('Hygiene Data'!$D$13,0,10*ROW('Hygiene Data'!D68))="","",OFFSET('Hygiene Data'!$D$13,0,10*ROW('Hygiene Data'!D68)))</f>
        <v/>
      </c>
      <c r="DR74" s="277" t="str">
        <f ca="true">+IF(OFFSET('Hygiene Data'!$E$11,0,10*ROW('Hygiene Data'!E68))="","",OFFSET('Hygiene Data'!$E$11,0,10*ROW('Hygiene Data'!E68)))</f>
        <v/>
      </c>
      <c r="DS74" s="277" t="str">
        <f ca="true">+IF(OFFSET('Hygiene Data'!$E$12,0,10*ROW('Hygiene Data'!E68))="","",OFFSET('Hygiene Data'!$E$12,0,10*ROW('Hygiene Data'!E68)))</f>
        <v/>
      </c>
      <c r="DT74" s="277" t="str">
        <f ca="true">+IF(OFFSET('Hygiene Data'!$E$13,0,10*ROW('Hygiene Data'!E68))="","",OFFSET('Hygiene Data'!$E$13,0,10*ROW('Hygiene Data'!E68)))</f>
        <v/>
      </c>
      <c r="DU74" s="277" t="str">
        <f ca="true">+IF(OFFSET('Hygiene Data'!$F$11,0,10*ROW('Hygiene Data'!F68))="","",OFFSET('Hygiene Data'!$F$11,0,10*ROW('Hygiene Data'!F68)))</f>
        <v/>
      </c>
      <c r="DV74" s="277" t="str">
        <f ca="true">+IF(OFFSET('Hygiene Data'!$F$12,0,10*ROW('Hygiene Data'!F68))="","",OFFSET('Hygiene Data'!$F$12,0,10*ROW('Hygiene Data'!F68)))</f>
        <v/>
      </c>
      <c r="DW74" s="277" t="str">
        <f ca="true">+IF(OFFSET('Hygiene Data'!$F$13,0,10*ROW('Hygiene Data'!F68))="","",OFFSET('Hygiene Data'!$F$13,0,10*ROW('Hygiene Data'!F68)))</f>
        <v/>
      </c>
      <c r="DX74" s="277" t="str">
        <f ca="true">+IF(OFFSET('Hygiene Data'!$G$11,0,10*ROW('Hygiene Data'!G68))="","",OFFSET('Hygiene Data'!$G$11,0,10*ROW('Hygiene Data'!G68)))</f>
        <v/>
      </c>
      <c r="DY74" s="277" t="str">
        <f ca="true">+IF(OFFSET('Hygiene Data'!$G$12,0,10*ROW('Hygiene Data'!G68))="","",OFFSET('Hygiene Data'!$G$12,0,10*ROW('Hygiene Data'!G68)))</f>
        <v/>
      </c>
      <c r="DZ74" s="277" t="str">
        <f ca="true">+IF(OFFSET('Hygiene Data'!$G$13,0,10*ROW('Hygiene Data'!G68))="","",OFFSET('Hygiene Data'!$G$13,0,10*ROW('Hygiene Data'!G68)))</f>
        <v/>
      </c>
      <c r="EA74" s="277" t="str">
        <f ca="true">+IF(OFFSET('Hygiene Data'!$H$11,0,10*ROW('Hygiene Data'!H68))="","",OFFSET('Hygiene Data'!$H$11,0,10*ROW('Hygiene Data'!H68)))</f>
        <v/>
      </c>
      <c r="EB74" s="277" t="str">
        <f ca="true">+IF(OFFSET('Hygiene Data'!$H$12,0,10*ROW('Hygiene Data'!H68))="","",OFFSET('Hygiene Data'!$H$12,0,10*ROW('Hygiene Data'!H68)))</f>
        <v/>
      </c>
      <c r="EC74" s="277" t="str">
        <f ca="true">+IF(OFFSET('Hygiene Data'!$H$13,0,10*ROW('Hygiene Data'!H68))="","",OFFSET('Hygiene Data'!$H$13,0,10*ROW('Hygiene Data'!H68)))</f>
        <v/>
      </c>
      <c r="ED74" s="277" t="str">
        <f ca="true">+IF(OFFSET('Hygiene Data'!$I$11,0,10*ROW('Hygiene Data'!I68))="","",OFFSET('Hygiene Data'!$I$11,0,10*ROW('Hygiene Data'!I68)))</f>
        <v/>
      </c>
      <c r="EE74" s="277" t="str">
        <f ca="true">+IF(OFFSET('Hygiene Data'!$I$12,0,10*ROW('Hygiene Data'!I68))="","",OFFSET('Hygiene Data'!$I$12,0,10*ROW('Hygiene Data'!I68)))</f>
        <v/>
      </c>
      <c r="EF74" s="277"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2"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7"/>
      <c r="BS75" s="277" t="str">
        <f ca="true">+IF(OFFSET('Water Data'!$D$27,0,10*ROW('Water Data'!D69))="","",OFFSET('Water Data'!$D$27,0,10*ROW('Water Data'!D69)))</f>
        <v/>
      </c>
      <c r="BT75" s="277" t="str">
        <f ca="true">+IF(OFFSET('Water Data'!$D$28,0,10*ROW('Water Data'!D69))="","",OFFSET('Water Data'!$D$28,0,10*ROW('Water Data'!D69)))</f>
        <v/>
      </c>
      <c r="BU75" s="277" t="str">
        <f ca="true">+IF(OFFSET('Water Data'!$D$29,0,10*ROW('Water Data'!D69))="","",OFFSET('Water Data'!$D$29,0,10*ROW('Water Data'!D69)))</f>
        <v/>
      </c>
      <c r="BV75" s="277" t="str">
        <f ca="true">+IF(OFFSET('Water Data'!$E$27,0,10*ROW('Water Data'!E69))="","",OFFSET('Water Data'!$E$27,0,10*ROW('Water Data'!E69)))</f>
        <v/>
      </c>
      <c r="BW75" s="277" t="str">
        <f ca="true">+IF(OFFSET('Water Data'!$E$28,0,10*ROW('Water Data'!E69))="","",OFFSET('Water Data'!$E$28,0,10*ROW('Water Data'!E69)))</f>
        <v/>
      </c>
      <c r="BX75" s="277" t="str">
        <f ca="true">+IF(OFFSET('Water Data'!$E$29,0,10*ROW('Water Data'!E69))="","",OFFSET('Water Data'!$E$29,0,10*ROW('Water Data'!E69)))</f>
        <v/>
      </c>
      <c r="BY75" s="277" t="str">
        <f ca="true">+IF(OFFSET('Water Data'!$F$27,0,10*ROW('Water Data'!F69))="","",OFFSET('Water Data'!$F$27,0,10*ROW('Water Data'!F69)))</f>
        <v/>
      </c>
      <c r="BZ75" s="277" t="str">
        <f ca="true">+IF(OFFSET('Water Data'!$F$28,0,10*ROW('Water Data'!F69))="","",OFFSET('Water Data'!$F$28,0,10*ROW('Water Data'!F69)))</f>
        <v/>
      </c>
      <c r="CA75" s="277" t="str">
        <f ca="true">+IF(OFFSET('Water Data'!$F$29,0,10*ROW('Water Data'!F69))="","",OFFSET('Water Data'!$F$29,0,10*ROW('Water Data'!F69)))</f>
        <v/>
      </c>
      <c r="CB75" s="277" t="str">
        <f ca="true">+IF(OFFSET('Water Data'!$G$27,0,10*ROW('Water Data'!G69))="","",OFFSET('Water Data'!$G$27,0,10*ROW('Water Data'!G69)))</f>
        <v/>
      </c>
      <c r="CC75" s="277" t="str">
        <f ca="true">+IF(OFFSET('Water Data'!$G$28,0,10*ROW('Water Data'!G69))="","",OFFSET('Water Data'!$G$28,0,10*ROW('Water Data'!G69)))</f>
        <v/>
      </c>
      <c r="CD75" s="277" t="str">
        <f ca="true">+IF(OFFSET('Water Data'!$G$29,0,10*ROW('Water Data'!G69))="","",OFFSET('Water Data'!$G$29,0,10*ROW('Water Data'!G69)))</f>
        <v/>
      </c>
      <c r="CE75" s="277" t="str">
        <f ca="true">+IF(OFFSET('Water Data'!$H$27,0,10*ROW('Water Data'!H69))="","",OFFSET('Water Data'!$H$27,0,10*ROW('Water Data'!H69)))</f>
        <v/>
      </c>
      <c r="CF75" s="277" t="str">
        <f ca="true">+IF(OFFSET('Water Data'!$H$28,0,10*ROW('Water Data'!H69))="","",OFFSET('Water Data'!$H$28,0,10*ROW('Water Data'!H69)))</f>
        <v/>
      </c>
      <c r="CG75" s="277" t="str">
        <f ca="true">+IF(OFFSET('Water Data'!$H$29,0,10*ROW('Water Data'!H69))="","",OFFSET('Water Data'!$H$29,0,10*ROW('Water Data'!H69)))</f>
        <v/>
      </c>
      <c r="CH75" s="277" t="str">
        <f ca="true">+IF(OFFSET('Water Data'!$I$27,0,10*ROW('Water Data'!I69))="","",OFFSET('Water Data'!$I$27,0,10*ROW('Water Data'!I69)))</f>
        <v/>
      </c>
      <c r="CI75" s="277" t="str">
        <f ca="true">+IF(OFFSET('Water Data'!$I$28,0,10*ROW('Water Data'!I69))="","",OFFSET('Water Data'!$I$28,0,10*ROW('Water Data'!I69)))</f>
        <v/>
      </c>
      <c r="CJ75" s="277" t="str">
        <f ca="true">+IF(OFFSET('Water Data'!$I$29,0,10*ROW('Water Data'!I69))="","",OFFSET('Water Data'!$I$29,0,10*ROW('Water Data'!I69)))</f>
        <v/>
      </c>
      <c r="CK75" s="277" t="str">
        <f ca="true">+IF(OFFSET('Sanitation Data'!$D$28,0,10*ROW('Sanitation Data'!D69))="","",OFFSET('Sanitation Data'!$D$28,0,10*ROW('Sanitation Data'!D69)))</f>
        <v/>
      </c>
      <c r="CL75" s="277" t="str">
        <f ca="true">+IF(OFFSET('Sanitation Data'!$D$29,0,10*ROW('Sanitation Data'!D69))="","",OFFSET('Sanitation Data'!$D$29,0,10*ROW('Sanitation Data'!D69)))</f>
        <v/>
      </c>
      <c r="CM75" s="277" t="str">
        <f ca="true">+IF(OFFSET('Sanitation Data'!$D$30,0,10*ROW('Sanitation Data'!D69))="","",OFFSET('Sanitation Data'!$D$30,0,10*ROW('Sanitation Data'!D69)))</f>
        <v/>
      </c>
      <c r="CN75" s="277" t="str">
        <f ca="true">+IF(OFFSET('Sanitation Data'!$D$31,0,10*ROW('Sanitation Data'!D69))="","",OFFSET('Sanitation Data'!$D$31,0,10*ROW('Sanitation Data'!D69)))</f>
        <v/>
      </c>
      <c r="CO75" s="277" t="str">
        <f ca="true">+IF(OFFSET('Sanitation Data'!$D$32,0,10*ROW('Sanitation Data'!D69))="","",OFFSET('Sanitation Data'!$D$32,0,10*ROW('Sanitation Data'!D69)))</f>
        <v/>
      </c>
      <c r="CP75" s="277" t="str">
        <f ca="true">+IF(OFFSET('Sanitation Data'!$E$28,0,10*ROW('Sanitation Data'!E69))="","",OFFSET('Sanitation Data'!$E$28,0,10*ROW('Sanitation Data'!E69)))</f>
        <v/>
      </c>
      <c r="CQ75" s="277" t="str">
        <f ca="true">+IF(OFFSET('Sanitation Data'!$E$29,0,10*ROW('Sanitation Data'!E69))="","",OFFSET('Sanitation Data'!$E$29,0,10*ROW('Sanitation Data'!E69)))</f>
        <v/>
      </c>
      <c r="CR75" s="277" t="str">
        <f ca="true">+IF(OFFSET('Sanitation Data'!$E$30,0,10*ROW('Sanitation Data'!E69))="","",OFFSET('Sanitation Data'!$E$30,0,10*ROW('Sanitation Data'!E69)))</f>
        <v/>
      </c>
      <c r="CS75" s="277" t="str">
        <f ca="true">+IF(OFFSET('Sanitation Data'!$E$31,0,10*ROW('Sanitation Data'!E69))="","",OFFSET('Sanitation Data'!$E$31,0,10*ROW('Sanitation Data'!E69)))</f>
        <v/>
      </c>
      <c r="CT75" s="277" t="str">
        <f ca="true">+IF(OFFSET('Sanitation Data'!$E$32,0,10*ROW('Sanitation Data'!E69))="","",OFFSET('Sanitation Data'!$E$32,0,10*ROW('Sanitation Data'!E69)))</f>
        <v/>
      </c>
      <c r="CU75" s="277" t="str">
        <f ca="true">+IF(OFFSET('Sanitation Data'!$F$28,0,10*ROW('Sanitation Data'!F69))="","",OFFSET('Sanitation Data'!$F$28,0,10*ROW('Sanitation Data'!F69)))</f>
        <v/>
      </c>
      <c r="CV75" s="277" t="str">
        <f ca="true">+IF(OFFSET('Sanitation Data'!$F$29,0,10*ROW('Sanitation Data'!F69))="","",OFFSET('Sanitation Data'!$F$29,0,10*ROW('Sanitation Data'!F69)))</f>
        <v/>
      </c>
      <c r="CW75" s="277" t="str">
        <f ca="true">+IF(OFFSET('Sanitation Data'!$F$30,0,10*ROW('Sanitation Data'!F69))="","",OFFSET('Sanitation Data'!$F$30,0,10*ROW('Sanitation Data'!F69)))</f>
        <v/>
      </c>
      <c r="CX75" s="277" t="str">
        <f ca="true">+IF(OFFSET('Sanitation Data'!$F$31,0,10*ROW('Sanitation Data'!F69))="","",OFFSET('Sanitation Data'!$F$31,0,10*ROW('Sanitation Data'!F69)))</f>
        <v/>
      </c>
      <c r="CY75" s="277" t="str">
        <f ca="true">+IF(OFFSET('Sanitation Data'!$F$32,0,10*ROW('Sanitation Data'!F69))="","",OFFSET('Sanitation Data'!$F$32,0,10*ROW('Sanitation Data'!F69)))</f>
        <v/>
      </c>
      <c r="CZ75" s="277" t="str">
        <f ca="true">+IF(OFFSET('Sanitation Data'!$G$28,0,10*ROW('Sanitation Data'!G69))="","",OFFSET('Sanitation Data'!$G$28,0,10*ROW('Sanitation Data'!G69)))</f>
        <v/>
      </c>
      <c r="DA75" s="277" t="str">
        <f ca="true">+IF(OFFSET('Sanitation Data'!$G$29,0,10*ROW('Sanitation Data'!G69))="","",OFFSET('Sanitation Data'!$G$29,0,10*ROW('Sanitation Data'!G69)))</f>
        <v/>
      </c>
      <c r="DB75" s="277" t="str">
        <f ca="true">+IF(OFFSET('Sanitation Data'!$G$30,0,10*ROW('Sanitation Data'!G69))="","",OFFSET('Sanitation Data'!$G$30,0,10*ROW('Sanitation Data'!G69)))</f>
        <v/>
      </c>
      <c r="DC75" s="277" t="str">
        <f ca="true">+IF(OFFSET('Sanitation Data'!$G$31,0,10*ROW('Sanitation Data'!G69))="","",OFFSET('Sanitation Data'!$G$31,0,10*ROW('Sanitation Data'!G69)))</f>
        <v/>
      </c>
      <c r="DD75" s="277" t="str">
        <f ca="true">+IF(OFFSET('Sanitation Data'!$G$32,0,10*ROW('Sanitation Data'!G69))="","",OFFSET('Sanitation Data'!$G$32,0,10*ROW('Sanitation Data'!G69)))</f>
        <v/>
      </c>
      <c r="DE75" s="277" t="str">
        <f ca="true">+IF(OFFSET('Sanitation Data'!$H$28,0,10*ROW('Sanitation Data'!H69))="","",OFFSET('Sanitation Data'!$H$28,0,10*ROW('Sanitation Data'!H69)))</f>
        <v/>
      </c>
      <c r="DF75" s="277" t="str">
        <f ca="true">+IF(OFFSET('Sanitation Data'!$H$29,0,10*ROW('Sanitation Data'!H69))="","",OFFSET('Sanitation Data'!$H$29,0,10*ROW('Sanitation Data'!H69)))</f>
        <v/>
      </c>
      <c r="DG75" s="277" t="str">
        <f ca="true">+IF(OFFSET('Sanitation Data'!$H$30,0,10*ROW('Sanitation Data'!H69))="","",OFFSET('Sanitation Data'!$H$30,0,10*ROW('Sanitation Data'!H69)))</f>
        <v/>
      </c>
      <c r="DH75" s="277" t="str">
        <f ca="true">+IF(OFFSET('Sanitation Data'!$H$31,0,10*ROW('Sanitation Data'!H69))="","",OFFSET('Sanitation Data'!$H$31,0,10*ROW('Sanitation Data'!H69)))</f>
        <v/>
      </c>
      <c r="DI75" s="277" t="str">
        <f ca="true">+IF(OFFSET('Sanitation Data'!$H$32,0,10*ROW('Sanitation Data'!H69))="","",OFFSET('Sanitation Data'!$H$32,0,10*ROW('Sanitation Data'!H69)))</f>
        <v/>
      </c>
      <c r="DJ75" s="277" t="str">
        <f ca="true">+IF(OFFSET('Sanitation Data'!$I$28,0,10*ROW('Sanitation Data'!I69))="","",OFFSET('Sanitation Data'!$I$28,0,10*ROW('Sanitation Data'!I69)))</f>
        <v/>
      </c>
      <c r="DK75" s="277" t="str">
        <f ca="true">+IF(OFFSET('Sanitation Data'!$I$29,0,10*ROW('Sanitation Data'!I69))="","",OFFSET('Sanitation Data'!$I$29,0,10*ROW('Sanitation Data'!I69)))</f>
        <v/>
      </c>
      <c r="DL75" s="277" t="str">
        <f ca="true">+IF(OFFSET('Sanitation Data'!$I$30,0,10*ROW('Sanitation Data'!I69))="","",OFFSET('Sanitation Data'!$I$30,0,10*ROW('Sanitation Data'!I69)))</f>
        <v/>
      </c>
      <c r="DM75" s="277" t="str">
        <f ca="true">+IF(OFFSET('Sanitation Data'!$I$31,0,10*ROW('Sanitation Data'!I69))="","",OFFSET('Sanitation Data'!$I$31,0,10*ROW('Sanitation Data'!I69)))</f>
        <v/>
      </c>
      <c r="DN75" s="277" t="str">
        <f ca="true">+IF(OFFSET('Sanitation Data'!$I$32,0,10*ROW('Sanitation Data'!I69))="","",OFFSET('Sanitation Data'!$I$32,0,10*ROW('Sanitation Data'!I69)))</f>
        <v/>
      </c>
      <c r="DO75" s="277" t="str">
        <f ca="true">+IF(OFFSET('Hygiene Data'!$D$11,0,10*ROW('Hygiene Data'!D69))="","",OFFSET('Hygiene Data'!$D$11,0,10*ROW('Hygiene Data'!D69)))</f>
        <v/>
      </c>
      <c r="DP75" s="277" t="str">
        <f ca="true">+IF(OFFSET('Hygiene Data'!$D$12,0,10*ROW('Hygiene Data'!D69))="","",OFFSET('Hygiene Data'!$D$12,0,10*ROW('Hygiene Data'!D69)))</f>
        <v/>
      </c>
      <c r="DQ75" s="277" t="str">
        <f ca="true">+IF(OFFSET('Hygiene Data'!$D$13,0,10*ROW('Hygiene Data'!D69))="","",OFFSET('Hygiene Data'!$D$13,0,10*ROW('Hygiene Data'!D69)))</f>
        <v/>
      </c>
      <c r="DR75" s="277" t="str">
        <f ca="true">+IF(OFFSET('Hygiene Data'!$E$11,0,10*ROW('Hygiene Data'!E69))="","",OFFSET('Hygiene Data'!$E$11,0,10*ROW('Hygiene Data'!E69)))</f>
        <v/>
      </c>
      <c r="DS75" s="277" t="str">
        <f ca="true">+IF(OFFSET('Hygiene Data'!$E$12,0,10*ROW('Hygiene Data'!E69))="","",OFFSET('Hygiene Data'!$E$12,0,10*ROW('Hygiene Data'!E69)))</f>
        <v/>
      </c>
      <c r="DT75" s="277" t="str">
        <f ca="true">+IF(OFFSET('Hygiene Data'!$E$13,0,10*ROW('Hygiene Data'!E69))="","",OFFSET('Hygiene Data'!$E$13,0,10*ROW('Hygiene Data'!E69)))</f>
        <v/>
      </c>
      <c r="DU75" s="277" t="str">
        <f ca="true">+IF(OFFSET('Hygiene Data'!$F$11,0,10*ROW('Hygiene Data'!F69))="","",OFFSET('Hygiene Data'!$F$11,0,10*ROW('Hygiene Data'!F69)))</f>
        <v/>
      </c>
      <c r="DV75" s="277" t="str">
        <f ca="true">+IF(OFFSET('Hygiene Data'!$F$12,0,10*ROW('Hygiene Data'!F69))="","",OFFSET('Hygiene Data'!$F$12,0,10*ROW('Hygiene Data'!F69)))</f>
        <v/>
      </c>
      <c r="DW75" s="277" t="str">
        <f ca="true">+IF(OFFSET('Hygiene Data'!$F$13,0,10*ROW('Hygiene Data'!F69))="","",OFFSET('Hygiene Data'!$F$13,0,10*ROW('Hygiene Data'!F69)))</f>
        <v/>
      </c>
      <c r="DX75" s="277" t="str">
        <f ca="true">+IF(OFFSET('Hygiene Data'!$G$11,0,10*ROW('Hygiene Data'!G69))="","",OFFSET('Hygiene Data'!$G$11,0,10*ROW('Hygiene Data'!G69)))</f>
        <v/>
      </c>
      <c r="DY75" s="277" t="str">
        <f ca="true">+IF(OFFSET('Hygiene Data'!$G$12,0,10*ROW('Hygiene Data'!G69))="","",OFFSET('Hygiene Data'!$G$12,0,10*ROW('Hygiene Data'!G69)))</f>
        <v/>
      </c>
      <c r="DZ75" s="277" t="str">
        <f ca="true">+IF(OFFSET('Hygiene Data'!$G$13,0,10*ROW('Hygiene Data'!G69))="","",OFFSET('Hygiene Data'!$G$13,0,10*ROW('Hygiene Data'!G69)))</f>
        <v/>
      </c>
      <c r="EA75" s="277" t="str">
        <f ca="true">+IF(OFFSET('Hygiene Data'!$H$11,0,10*ROW('Hygiene Data'!H69))="","",OFFSET('Hygiene Data'!$H$11,0,10*ROW('Hygiene Data'!H69)))</f>
        <v/>
      </c>
      <c r="EB75" s="277" t="str">
        <f ca="true">+IF(OFFSET('Hygiene Data'!$H$12,0,10*ROW('Hygiene Data'!H69))="","",OFFSET('Hygiene Data'!$H$12,0,10*ROW('Hygiene Data'!H69)))</f>
        <v/>
      </c>
      <c r="EC75" s="277" t="str">
        <f ca="true">+IF(OFFSET('Hygiene Data'!$H$13,0,10*ROW('Hygiene Data'!H69))="","",OFFSET('Hygiene Data'!$H$13,0,10*ROW('Hygiene Data'!H69)))</f>
        <v/>
      </c>
      <c r="ED75" s="277" t="str">
        <f ca="true">+IF(OFFSET('Hygiene Data'!$I$11,0,10*ROW('Hygiene Data'!I69))="","",OFFSET('Hygiene Data'!$I$11,0,10*ROW('Hygiene Data'!I69)))</f>
        <v/>
      </c>
      <c r="EE75" s="277" t="str">
        <f ca="true">+IF(OFFSET('Hygiene Data'!$I$12,0,10*ROW('Hygiene Data'!I69))="","",OFFSET('Hygiene Data'!$I$12,0,10*ROW('Hygiene Data'!I69)))</f>
        <v/>
      </c>
      <c r="EF75" s="277"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2"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7"/>
      <c r="BS76" s="277" t="str">
        <f ca="true">+IF(OFFSET('Water Data'!$D$27,0,10*ROW('Water Data'!D70))="","",OFFSET('Water Data'!$D$27,0,10*ROW('Water Data'!D70)))</f>
        <v/>
      </c>
      <c r="BT76" s="277" t="str">
        <f ca="true">+IF(OFFSET('Water Data'!$D$28,0,10*ROW('Water Data'!D70))="","",OFFSET('Water Data'!$D$28,0,10*ROW('Water Data'!D70)))</f>
        <v/>
      </c>
      <c r="BU76" s="277" t="str">
        <f ca="true">+IF(OFFSET('Water Data'!$D$29,0,10*ROW('Water Data'!D70))="","",OFFSET('Water Data'!$D$29,0,10*ROW('Water Data'!D70)))</f>
        <v/>
      </c>
      <c r="BV76" s="277" t="str">
        <f ca="true">+IF(OFFSET('Water Data'!$E$27,0,10*ROW('Water Data'!E70))="","",OFFSET('Water Data'!$E$27,0,10*ROW('Water Data'!E70)))</f>
        <v/>
      </c>
      <c r="BW76" s="277" t="str">
        <f ca="true">+IF(OFFSET('Water Data'!$E$28,0,10*ROW('Water Data'!E70))="","",OFFSET('Water Data'!$E$28,0,10*ROW('Water Data'!E70)))</f>
        <v/>
      </c>
      <c r="BX76" s="277" t="str">
        <f ca="true">+IF(OFFSET('Water Data'!$E$29,0,10*ROW('Water Data'!E70))="","",OFFSET('Water Data'!$E$29,0,10*ROW('Water Data'!E70)))</f>
        <v/>
      </c>
      <c r="BY76" s="277" t="str">
        <f ca="true">+IF(OFFSET('Water Data'!$F$27,0,10*ROW('Water Data'!F70))="","",OFFSET('Water Data'!$F$27,0,10*ROW('Water Data'!F70)))</f>
        <v/>
      </c>
      <c r="BZ76" s="277" t="str">
        <f ca="true">+IF(OFFSET('Water Data'!$F$28,0,10*ROW('Water Data'!F70))="","",OFFSET('Water Data'!$F$28,0,10*ROW('Water Data'!F70)))</f>
        <v/>
      </c>
      <c r="CA76" s="277" t="str">
        <f ca="true">+IF(OFFSET('Water Data'!$F$29,0,10*ROW('Water Data'!F70))="","",OFFSET('Water Data'!$F$29,0,10*ROW('Water Data'!F70)))</f>
        <v/>
      </c>
      <c r="CB76" s="277" t="str">
        <f ca="true">+IF(OFFSET('Water Data'!$G$27,0,10*ROW('Water Data'!G70))="","",OFFSET('Water Data'!$G$27,0,10*ROW('Water Data'!G70)))</f>
        <v/>
      </c>
      <c r="CC76" s="277" t="str">
        <f ca="true">+IF(OFFSET('Water Data'!$G$28,0,10*ROW('Water Data'!G70))="","",OFFSET('Water Data'!$G$28,0,10*ROW('Water Data'!G70)))</f>
        <v/>
      </c>
      <c r="CD76" s="277" t="str">
        <f ca="true">+IF(OFFSET('Water Data'!$G$29,0,10*ROW('Water Data'!G70))="","",OFFSET('Water Data'!$G$29,0,10*ROW('Water Data'!G70)))</f>
        <v/>
      </c>
      <c r="CE76" s="277" t="str">
        <f ca="true">+IF(OFFSET('Water Data'!$H$27,0,10*ROW('Water Data'!H70))="","",OFFSET('Water Data'!$H$27,0,10*ROW('Water Data'!H70)))</f>
        <v/>
      </c>
      <c r="CF76" s="277" t="str">
        <f ca="true">+IF(OFFSET('Water Data'!$H$28,0,10*ROW('Water Data'!H70))="","",OFFSET('Water Data'!$H$28,0,10*ROW('Water Data'!H70)))</f>
        <v/>
      </c>
      <c r="CG76" s="277" t="str">
        <f ca="true">+IF(OFFSET('Water Data'!$H$29,0,10*ROW('Water Data'!H70))="","",OFFSET('Water Data'!$H$29,0,10*ROW('Water Data'!H70)))</f>
        <v/>
      </c>
      <c r="CH76" s="277" t="str">
        <f ca="true">+IF(OFFSET('Water Data'!$I$27,0,10*ROW('Water Data'!I70))="","",OFFSET('Water Data'!$I$27,0,10*ROW('Water Data'!I70)))</f>
        <v/>
      </c>
      <c r="CI76" s="277" t="str">
        <f ca="true">+IF(OFFSET('Water Data'!$I$28,0,10*ROW('Water Data'!I70))="","",OFFSET('Water Data'!$I$28,0,10*ROW('Water Data'!I70)))</f>
        <v/>
      </c>
      <c r="CJ76" s="277" t="str">
        <f ca="true">+IF(OFFSET('Water Data'!$I$29,0,10*ROW('Water Data'!I70))="","",OFFSET('Water Data'!$I$29,0,10*ROW('Water Data'!I70)))</f>
        <v/>
      </c>
      <c r="CK76" s="277" t="str">
        <f ca="true">+IF(OFFSET('Sanitation Data'!$D$28,0,10*ROW('Sanitation Data'!D70))="","",OFFSET('Sanitation Data'!$D$28,0,10*ROW('Sanitation Data'!D70)))</f>
        <v/>
      </c>
      <c r="CL76" s="277" t="str">
        <f ca="true">+IF(OFFSET('Sanitation Data'!$D$29,0,10*ROW('Sanitation Data'!D70))="","",OFFSET('Sanitation Data'!$D$29,0,10*ROW('Sanitation Data'!D70)))</f>
        <v/>
      </c>
      <c r="CM76" s="277" t="str">
        <f ca="true">+IF(OFFSET('Sanitation Data'!$D$30,0,10*ROW('Sanitation Data'!D70))="","",OFFSET('Sanitation Data'!$D$30,0,10*ROW('Sanitation Data'!D70)))</f>
        <v/>
      </c>
      <c r="CN76" s="277" t="str">
        <f ca="true">+IF(OFFSET('Sanitation Data'!$D$31,0,10*ROW('Sanitation Data'!D70))="","",OFFSET('Sanitation Data'!$D$31,0,10*ROW('Sanitation Data'!D70)))</f>
        <v/>
      </c>
      <c r="CO76" s="277" t="str">
        <f ca="true">+IF(OFFSET('Sanitation Data'!$D$32,0,10*ROW('Sanitation Data'!D70))="","",OFFSET('Sanitation Data'!$D$32,0,10*ROW('Sanitation Data'!D70)))</f>
        <v/>
      </c>
      <c r="CP76" s="277" t="str">
        <f ca="true">+IF(OFFSET('Sanitation Data'!$E$28,0,10*ROW('Sanitation Data'!E70))="","",OFFSET('Sanitation Data'!$E$28,0,10*ROW('Sanitation Data'!E70)))</f>
        <v/>
      </c>
      <c r="CQ76" s="277" t="str">
        <f ca="true">+IF(OFFSET('Sanitation Data'!$E$29,0,10*ROW('Sanitation Data'!E70))="","",OFFSET('Sanitation Data'!$E$29,0,10*ROW('Sanitation Data'!E70)))</f>
        <v/>
      </c>
      <c r="CR76" s="277" t="str">
        <f ca="true">+IF(OFFSET('Sanitation Data'!$E$30,0,10*ROW('Sanitation Data'!E70))="","",OFFSET('Sanitation Data'!$E$30,0,10*ROW('Sanitation Data'!E70)))</f>
        <v/>
      </c>
      <c r="CS76" s="277" t="str">
        <f ca="true">+IF(OFFSET('Sanitation Data'!$E$31,0,10*ROW('Sanitation Data'!E70))="","",OFFSET('Sanitation Data'!$E$31,0,10*ROW('Sanitation Data'!E70)))</f>
        <v/>
      </c>
      <c r="CT76" s="277" t="str">
        <f ca="true">+IF(OFFSET('Sanitation Data'!$E$32,0,10*ROW('Sanitation Data'!E70))="","",OFFSET('Sanitation Data'!$E$32,0,10*ROW('Sanitation Data'!E70)))</f>
        <v/>
      </c>
      <c r="CU76" s="277" t="str">
        <f ca="true">+IF(OFFSET('Sanitation Data'!$F$28,0,10*ROW('Sanitation Data'!F70))="","",OFFSET('Sanitation Data'!$F$28,0,10*ROW('Sanitation Data'!F70)))</f>
        <v/>
      </c>
      <c r="CV76" s="277" t="str">
        <f ca="true">+IF(OFFSET('Sanitation Data'!$F$29,0,10*ROW('Sanitation Data'!F70))="","",OFFSET('Sanitation Data'!$F$29,0,10*ROW('Sanitation Data'!F70)))</f>
        <v/>
      </c>
      <c r="CW76" s="277" t="str">
        <f ca="true">+IF(OFFSET('Sanitation Data'!$F$30,0,10*ROW('Sanitation Data'!F70))="","",OFFSET('Sanitation Data'!$F$30,0,10*ROW('Sanitation Data'!F70)))</f>
        <v/>
      </c>
      <c r="CX76" s="277" t="str">
        <f ca="true">+IF(OFFSET('Sanitation Data'!$F$31,0,10*ROW('Sanitation Data'!F70))="","",OFFSET('Sanitation Data'!$F$31,0,10*ROW('Sanitation Data'!F70)))</f>
        <v/>
      </c>
      <c r="CY76" s="277" t="str">
        <f ca="true">+IF(OFFSET('Sanitation Data'!$F$32,0,10*ROW('Sanitation Data'!F70))="","",OFFSET('Sanitation Data'!$F$32,0,10*ROW('Sanitation Data'!F70)))</f>
        <v/>
      </c>
      <c r="CZ76" s="277" t="str">
        <f ca="true">+IF(OFFSET('Sanitation Data'!$G$28,0,10*ROW('Sanitation Data'!G70))="","",OFFSET('Sanitation Data'!$G$28,0,10*ROW('Sanitation Data'!G70)))</f>
        <v/>
      </c>
      <c r="DA76" s="277" t="str">
        <f ca="true">+IF(OFFSET('Sanitation Data'!$G$29,0,10*ROW('Sanitation Data'!G70))="","",OFFSET('Sanitation Data'!$G$29,0,10*ROW('Sanitation Data'!G70)))</f>
        <v/>
      </c>
      <c r="DB76" s="277" t="str">
        <f ca="true">+IF(OFFSET('Sanitation Data'!$G$30,0,10*ROW('Sanitation Data'!G70))="","",OFFSET('Sanitation Data'!$G$30,0,10*ROW('Sanitation Data'!G70)))</f>
        <v/>
      </c>
      <c r="DC76" s="277" t="str">
        <f ca="true">+IF(OFFSET('Sanitation Data'!$G$31,0,10*ROW('Sanitation Data'!G70))="","",OFFSET('Sanitation Data'!$G$31,0,10*ROW('Sanitation Data'!G70)))</f>
        <v/>
      </c>
      <c r="DD76" s="277" t="str">
        <f ca="true">+IF(OFFSET('Sanitation Data'!$G$32,0,10*ROW('Sanitation Data'!G70))="","",OFFSET('Sanitation Data'!$G$32,0,10*ROW('Sanitation Data'!G70)))</f>
        <v/>
      </c>
      <c r="DE76" s="277" t="str">
        <f ca="true">+IF(OFFSET('Sanitation Data'!$H$28,0,10*ROW('Sanitation Data'!H70))="","",OFFSET('Sanitation Data'!$H$28,0,10*ROW('Sanitation Data'!H70)))</f>
        <v/>
      </c>
      <c r="DF76" s="277" t="str">
        <f ca="true">+IF(OFFSET('Sanitation Data'!$H$29,0,10*ROW('Sanitation Data'!H70))="","",OFFSET('Sanitation Data'!$H$29,0,10*ROW('Sanitation Data'!H70)))</f>
        <v/>
      </c>
      <c r="DG76" s="277" t="str">
        <f ca="true">+IF(OFFSET('Sanitation Data'!$H$30,0,10*ROW('Sanitation Data'!H70))="","",OFFSET('Sanitation Data'!$H$30,0,10*ROW('Sanitation Data'!H70)))</f>
        <v/>
      </c>
      <c r="DH76" s="277" t="str">
        <f ca="true">+IF(OFFSET('Sanitation Data'!$H$31,0,10*ROW('Sanitation Data'!H70))="","",OFFSET('Sanitation Data'!$H$31,0,10*ROW('Sanitation Data'!H70)))</f>
        <v/>
      </c>
      <c r="DI76" s="277" t="str">
        <f ca="true">+IF(OFFSET('Sanitation Data'!$H$32,0,10*ROW('Sanitation Data'!H70))="","",OFFSET('Sanitation Data'!$H$32,0,10*ROW('Sanitation Data'!H70)))</f>
        <v/>
      </c>
      <c r="DJ76" s="277" t="str">
        <f ca="true">+IF(OFFSET('Sanitation Data'!$I$28,0,10*ROW('Sanitation Data'!I70))="","",OFFSET('Sanitation Data'!$I$28,0,10*ROW('Sanitation Data'!I70)))</f>
        <v/>
      </c>
      <c r="DK76" s="277" t="str">
        <f ca="true">+IF(OFFSET('Sanitation Data'!$I$29,0,10*ROW('Sanitation Data'!I70))="","",OFFSET('Sanitation Data'!$I$29,0,10*ROW('Sanitation Data'!I70)))</f>
        <v/>
      </c>
      <c r="DL76" s="277" t="str">
        <f ca="true">+IF(OFFSET('Sanitation Data'!$I$30,0,10*ROW('Sanitation Data'!I70))="","",OFFSET('Sanitation Data'!$I$30,0,10*ROW('Sanitation Data'!I70)))</f>
        <v/>
      </c>
      <c r="DM76" s="277" t="str">
        <f ca="true">+IF(OFFSET('Sanitation Data'!$I$31,0,10*ROW('Sanitation Data'!I70))="","",OFFSET('Sanitation Data'!$I$31,0,10*ROW('Sanitation Data'!I70)))</f>
        <v/>
      </c>
      <c r="DN76" s="277" t="str">
        <f ca="true">+IF(OFFSET('Sanitation Data'!$I$32,0,10*ROW('Sanitation Data'!I70))="","",OFFSET('Sanitation Data'!$I$32,0,10*ROW('Sanitation Data'!I70)))</f>
        <v/>
      </c>
      <c r="DO76" s="277" t="str">
        <f ca="true">+IF(OFFSET('Hygiene Data'!$D$11,0,10*ROW('Hygiene Data'!D70))="","",OFFSET('Hygiene Data'!$D$11,0,10*ROW('Hygiene Data'!D70)))</f>
        <v/>
      </c>
      <c r="DP76" s="277" t="str">
        <f ca="true">+IF(OFFSET('Hygiene Data'!$D$12,0,10*ROW('Hygiene Data'!D70))="","",OFFSET('Hygiene Data'!$D$12,0,10*ROW('Hygiene Data'!D70)))</f>
        <v/>
      </c>
      <c r="DQ76" s="277" t="str">
        <f ca="true">+IF(OFFSET('Hygiene Data'!$D$13,0,10*ROW('Hygiene Data'!D70))="","",OFFSET('Hygiene Data'!$D$13,0,10*ROW('Hygiene Data'!D70)))</f>
        <v/>
      </c>
      <c r="DR76" s="277" t="str">
        <f ca="true">+IF(OFFSET('Hygiene Data'!$E$11,0,10*ROW('Hygiene Data'!E70))="","",OFFSET('Hygiene Data'!$E$11,0,10*ROW('Hygiene Data'!E70)))</f>
        <v/>
      </c>
      <c r="DS76" s="277" t="str">
        <f ca="true">+IF(OFFSET('Hygiene Data'!$E$12,0,10*ROW('Hygiene Data'!E70))="","",OFFSET('Hygiene Data'!$E$12,0,10*ROW('Hygiene Data'!E70)))</f>
        <v/>
      </c>
      <c r="DT76" s="277" t="str">
        <f ca="true">+IF(OFFSET('Hygiene Data'!$E$13,0,10*ROW('Hygiene Data'!E70))="","",OFFSET('Hygiene Data'!$E$13,0,10*ROW('Hygiene Data'!E70)))</f>
        <v/>
      </c>
      <c r="DU76" s="277" t="str">
        <f ca="true">+IF(OFFSET('Hygiene Data'!$F$11,0,10*ROW('Hygiene Data'!F70))="","",OFFSET('Hygiene Data'!$F$11,0,10*ROW('Hygiene Data'!F70)))</f>
        <v/>
      </c>
      <c r="DV76" s="277" t="str">
        <f ca="true">+IF(OFFSET('Hygiene Data'!$F$12,0,10*ROW('Hygiene Data'!F70))="","",OFFSET('Hygiene Data'!$F$12,0,10*ROW('Hygiene Data'!F70)))</f>
        <v/>
      </c>
      <c r="DW76" s="277" t="str">
        <f ca="true">+IF(OFFSET('Hygiene Data'!$F$13,0,10*ROW('Hygiene Data'!F70))="","",OFFSET('Hygiene Data'!$F$13,0,10*ROW('Hygiene Data'!F70)))</f>
        <v/>
      </c>
      <c r="DX76" s="277" t="str">
        <f ca="true">+IF(OFFSET('Hygiene Data'!$G$11,0,10*ROW('Hygiene Data'!G70))="","",OFFSET('Hygiene Data'!$G$11,0,10*ROW('Hygiene Data'!G70)))</f>
        <v/>
      </c>
      <c r="DY76" s="277" t="str">
        <f ca="true">+IF(OFFSET('Hygiene Data'!$G$12,0,10*ROW('Hygiene Data'!G70))="","",OFFSET('Hygiene Data'!$G$12,0,10*ROW('Hygiene Data'!G70)))</f>
        <v/>
      </c>
      <c r="DZ76" s="277" t="str">
        <f ca="true">+IF(OFFSET('Hygiene Data'!$G$13,0,10*ROW('Hygiene Data'!G70))="","",OFFSET('Hygiene Data'!$G$13,0,10*ROW('Hygiene Data'!G70)))</f>
        <v/>
      </c>
      <c r="EA76" s="277" t="str">
        <f ca="true">+IF(OFFSET('Hygiene Data'!$H$11,0,10*ROW('Hygiene Data'!H70))="","",OFFSET('Hygiene Data'!$H$11,0,10*ROW('Hygiene Data'!H70)))</f>
        <v/>
      </c>
      <c r="EB76" s="277" t="str">
        <f ca="true">+IF(OFFSET('Hygiene Data'!$H$12,0,10*ROW('Hygiene Data'!H70))="","",OFFSET('Hygiene Data'!$H$12,0,10*ROW('Hygiene Data'!H70)))</f>
        <v/>
      </c>
      <c r="EC76" s="277" t="str">
        <f ca="true">+IF(OFFSET('Hygiene Data'!$H$13,0,10*ROW('Hygiene Data'!H70))="","",OFFSET('Hygiene Data'!$H$13,0,10*ROW('Hygiene Data'!H70)))</f>
        <v/>
      </c>
      <c r="ED76" s="277" t="str">
        <f ca="true">+IF(OFFSET('Hygiene Data'!$I$11,0,10*ROW('Hygiene Data'!I70))="","",OFFSET('Hygiene Data'!$I$11,0,10*ROW('Hygiene Data'!I70)))</f>
        <v/>
      </c>
      <c r="EE76" s="277" t="str">
        <f ca="true">+IF(OFFSET('Hygiene Data'!$I$12,0,10*ROW('Hygiene Data'!I70))="","",OFFSET('Hygiene Data'!$I$12,0,10*ROW('Hygiene Data'!I70)))</f>
        <v/>
      </c>
      <c r="EF76" s="277"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2"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7"/>
      <c r="BS77" s="277" t="str">
        <f ca="true">+IF(OFFSET('Water Data'!$D$27,0,10*ROW('Water Data'!D71))="","",OFFSET('Water Data'!$D$27,0,10*ROW('Water Data'!D71)))</f>
        <v/>
      </c>
      <c r="BT77" s="277" t="str">
        <f ca="true">+IF(OFFSET('Water Data'!$D$28,0,10*ROW('Water Data'!D71))="","",OFFSET('Water Data'!$D$28,0,10*ROW('Water Data'!D71)))</f>
        <v/>
      </c>
      <c r="BU77" s="277" t="str">
        <f ca="true">+IF(OFFSET('Water Data'!$D$29,0,10*ROW('Water Data'!D71))="","",OFFSET('Water Data'!$D$29,0,10*ROW('Water Data'!D71)))</f>
        <v/>
      </c>
      <c r="BV77" s="277" t="str">
        <f ca="true">+IF(OFFSET('Water Data'!$E$27,0,10*ROW('Water Data'!E71))="","",OFFSET('Water Data'!$E$27,0,10*ROW('Water Data'!E71)))</f>
        <v/>
      </c>
      <c r="BW77" s="277" t="str">
        <f ca="true">+IF(OFFSET('Water Data'!$E$28,0,10*ROW('Water Data'!E71))="","",OFFSET('Water Data'!$E$28,0,10*ROW('Water Data'!E71)))</f>
        <v/>
      </c>
      <c r="BX77" s="277" t="str">
        <f ca="true">+IF(OFFSET('Water Data'!$E$29,0,10*ROW('Water Data'!E71))="","",OFFSET('Water Data'!$E$29,0,10*ROW('Water Data'!E71)))</f>
        <v/>
      </c>
      <c r="BY77" s="277" t="str">
        <f ca="true">+IF(OFFSET('Water Data'!$F$27,0,10*ROW('Water Data'!F71))="","",OFFSET('Water Data'!$F$27,0,10*ROW('Water Data'!F71)))</f>
        <v/>
      </c>
      <c r="BZ77" s="277" t="str">
        <f ca="true">+IF(OFFSET('Water Data'!$F$28,0,10*ROW('Water Data'!F71))="","",OFFSET('Water Data'!$F$28,0,10*ROW('Water Data'!F71)))</f>
        <v/>
      </c>
      <c r="CA77" s="277" t="str">
        <f ca="true">+IF(OFFSET('Water Data'!$F$29,0,10*ROW('Water Data'!F71))="","",OFFSET('Water Data'!$F$29,0,10*ROW('Water Data'!F71)))</f>
        <v/>
      </c>
      <c r="CB77" s="277" t="str">
        <f ca="true">+IF(OFFSET('Water Data'!$G$27,0,10*ROW('Water Data'!G71))="","",OFFSET('Water Data'!$G$27,0,10*ROW('Water Data'!G71)))</f>
        <v/>
      </c>
      <c r="CC77" s="277" t="str">
        <f ca="true">+IF(OFFSET('Water Data'!$G$28,0,10*ROW('Water Data'!G71))="","",OFFSET('Water Data'!$G$28,0,10*ROW('Water Data'!G71)))</f>
        <v/>
      </c>
      <c r="CD77" s="277" t="str">
        <f ca="true">+IF(OFFSET('Water Data'!$G$29,0,10*ROW('Water Data'!G71))="","",OFFSET('Water Data'!$G$29,0,10*ROW('Water Data'!G71)))</f>
        <v/>
      </c>
      <c r="CE77" s="277" t="str">
        <f ca="true">+IF(OFFSET('Water Data'!$H$27,0,10*ROW('Water Data'!H71))="","",OFFSET('Water Data'!$H$27,0,10*ROW('Water Data'!H71)))</f>
        <v/>
      </c>
      <c r="CF77" s="277" t="str">
        <f ca="true">+IF(OFFSET('Water Data'!$H$28,0,10*ROW('Water Data'!H71))="","",OFFSET('Water Data'!$H$28,0,10*ROW('Water Data'!H71)))</f>
        <v/>
      </c>
      <c r="CG77" s="277" t="str">
        <f ca="true">+IF(OFFSET('Water Data'!$H$29,0,10*ROW('Water Data'!H71))="","",OFFSET('Water Data'!$H$29,0,10*ROW('Water Data'!H71)))</f>
        <v/>
      </c>
      <c r="CH77" s="277" t="str">
        <f ca="true">+IF(OFFSET('Water Data'!$I$27,0,10*ROW('Water Data'!I71))="","",OFFSET('Water Data'!$I$27,0,10*ROW('Water Data'!I71)))</f>
        <v/>
      </c>
      <c r="CI77" s="277" t="str">
        <f ca="true">+IF(OFFSET('Water Data'!$I$28,0,10*ROW('Water Data'!I71))="","",OFFSET('Water Data'!$I$28,0,10*ROW('Water Data'!I71)))</f>
        <v/>
      </c>
      <c r="CJ77" s="277" t="str">
        <f ca="true">+IF(OFFSET('Water Data'!$I$29,0,10*ROW('Water Data'!I71))="","",OFFSET('Water Data'!$I$29,0,10*ROW('Water Data'!I71)))</f>
        <v/>
      </c>
      <c r="CK77" s="277" t="str">
        <f ca="true">+IF(OFFSET('Sanitation Data'!$D$28,0,10*ROW('Sanitation Data'!D71))="","",OFFSET('Sanitation Data'!$D$28,0,10*ROW('Sanitation Data'!D71)))</f>
        <v/>
      </c>
      <c r="CL77" s="277" t="str">
        <f ca="true">+IF(OFFSET('Sanitation Data'!$D$29,0,10*ROW('Sanitation Data'!D71))="","",OFFSET('Sanitation Data'!$D$29,0,10*ROW('Sanitation Data'!D71)))</f>
        <v/>
      </c>
      <c r="CM77" s="277" t="str">
        <f ca="true">+IF(OFFSET('Sanitation Data'!$D$30,0,10*ROW('Sanitation Data'!D71))="","",OFFSET('Sanitation Data'!$D$30,0,10*ROW('Sanitation Data'!D71)))</f>
        <v/>
      </c>
      <c r="CN77" s="277" t="str">
        <f ca="true">+IF(OFFSET('Sanitation Data'!$D$31,0,10*ROW('Sanitation Data'!D71))="","",OFFSET('Sanitation Data'!$D$31,0,10*ROW('Sanitation Data'!D71)))</f>
        <v/>
      </c>
      <c r="CO77" s="277" t="str">
        <f ca="true">+IF(OFFSET('Sanitation Data'!$D$32,0,10*ROW('Sanitation Data'!D71))="","",OFFSET('Sanitation Data'!$D$32,0,10*ROW('Sanitation Data'!D71)))</f>
        <v/>
      </c>
      <c r="CP77" s="277" t="str">
        <f ca="true">+IF(OFFSET('Sanitation Data'!$E$28,0,10*ROW('Sanitation Data'!E71))="","",OFFSET('Sanitation Data'!$E$28,0,10*ROW('Sanitation Data'!E71)))</f>
        <v/>
      </c>
      <c r="CQ77" s="277" t="str">
        <f ca="true">+IF(OFFSET('Sanitation Data'!$E$29,0,10*ROW('Sanitation Data'!E71))="","",OFFSET('Sanitation Data'!$E$29,0,10*ROW('Sanitation Data'!E71)))</f>
        <v/>
      </c>
      <c r="CR77" s="277" t="str">
        <f ca="true">+IF(OFFSET('Sanitation Data'!$E$30,0,10*ROW('Sanitation Data'!E71))="","",OFFSET('Sanitation Data'!$E$30,0,10*ROW('Sanitation Data'!E71)))</f>
        <v/>
      </c>
      <c r="CS77" s="277" t="str">
        <f ca="true">+IF(OFFSET('Sanitation Data'!$E$31,0,10*ROW('Sanitation Data'!E71))="","",OFFSET('Sanitation Data'!$E$31,0,10*ROW('Sanitation Data'!E71)))</f>
        <v/>
      </c>
      <c r="CT77" s="277" t="str">
        <f ca="true">+IF(OFFSET('Sanitation Data'!$E$32,0,10*ROW('Sanitation Data'!E71))="","",OFFSET('Sanitation Data'!$E$32,0,10*ROW('Sanitation Data'!E71)))</f>
        <v/>
      </c>
      <c r="CU77" s="277" t="str">
        <f ca="true">+IF(OFFSET('Sanitation Data'!$F$28,0,10*ROW('Sanitation Data'!F71))="","",OFFSET('Sanitation Data'!$F$28,0,10*ROW('Sanitation Data'!F71)))</f>
        <v/>
      </c>
      <c r="CV77" s="277" t="str">
        <f ca="true">+IF(OFFSET('Sanitation Data'!$F$29,0,10*ROW('Sanitation Data'!F71))="","",OFFSET('Sanitation Data'!$F$29,0,10*ROW('Sanitation Data'!F71)))</f>
        <v/>
      </c>
      <c r="CW77" s="277" t="str">
        <f ca="true">+IF(OFFSET('Sanitation Data'!$F$30,0,10*ROW('Sanitation Data'!F71))="","",OFFSET('Sanitation Data'!$F$30,0,10*ROW('Sanitation Data'!F71)))</f>
        <v/>
      </c>
      <c r="CX77" s="277" t="str">
        <f ca="true">+IF(OFFSET('Sanitation Data'!$F$31,0,10*ROW('Sanitation Data'!F71))="","",OFFSET('Sanitation Data'!$F$31,0,10*ROW('Sanitation Data'!F71)))</f>
        <v/>
      </c>
      <c r="CY77" s="277" t="str">
        <f ca="true">+IF(OFFSET('Sanitation Data'!$F$32,0,10*ROW('Sanitation Data'!F71))="","",OFFSET('Sanitation Data'!$F$32,0,10*ROW('Sanitation Data'!F71)))</f>
        <v/>
      </c>
      <c r="CZ77" s="277" t="str">
        <f ca="true">+IF(OFFSET('Sanitation Data'!$G$28,0,10*ROW('Sanitation Data'!G71))="","",OFFSET('Sanitation Data'!$G$28,0,10*ROW('Sanitation Data'!G71)))</f>
        <v/>
      </c>
      <c r="DA77" s="277" t="str">
        <f ca="true">+IF(OFFSET('Sanitation Data'!$G$29,0,10*ROW('Sanitation Data'!G71))="","",OFFSET('Sanitation Data'!$G$29,0,10*ROW('Sanitation Data'!G71)))</f>
        <v/>
      </c>
      <c r="DB77" s="277" t="str">
        <f ca="true">+IF(OFFSET('Sanitation Data'!$G$30,0,10*ROW('Sanitation Data'!G71))="","",OFFSET('Sanitation Data'!$G$30,0,10*ROW('Sanitation Data'!G71)))</f>
        <v/>
      </c>
      <c r="DC77" s="277" t="str">
        <f ca="true">+IF(OFFSET('Sanitation Data'!$G$31,0,10*ROW('Sanitation Data'!G71))="","",OFFSET('Sanitation Data'!$G$31,0,10*ROW('Sanitation Data'!G71)))</f>
        <v/>
      </c>
      <c r="DD77" s="277" t="str">
        <f ca="true">+IF(OFFSET('Sanitation Data'!$G$32,0,10*ROW('Sanitation Data'!G71))="","",OFFSET('Sanitation Data'!$G$32,0,10*ROW('Sanitation Data'!G71)))</f>
        <v/>
      </c>
      <c r="DE77" s="277" t="str">
        <f ca="true">+IF(OFFSET('Sanitation Data'!$H$28,0,10*ROW('Sanitation Data'!H71))="","",OFFSET('Sanitation Data'!$H$28,0,10*ROW('Sanitation Data'!H71)))</f>
        <v/>
      </c>
      <c r="DF77" s="277" t="str">
        <f ca="true">+IF(OFFSET('Sanitation Data'!$H$29,0,10*ROW('Sanitation Data'!H71))="","",OFFSET('Sanitation Data'!$H$29,0,10*ROW('Sanitation Data'!H71)))</f>
        <v/>
      </c>
      <c r="DG77" s="277" t="str">
        <f ca="true">+IF(OFFSET('Sanitation Data'!$H$30,0,10*ROW('Sanitation Data'!H71))="","",OFFSET('Sanitation Data'!$H$30,0,10*ROW('Sanitation Data'!H71)))</f>
        <v/>
      </c>
      <c r="DH77" s="277" t="str">
        <f ca="true">+IF(OFFSET('Sanitation Data'!$H$31,0,10*ROW('Sanitation Data'!H71))="","",OFFSET('Sanitation Data'!$H$31,0,10*ROW('Sanitation Data'!H71)))</f>
        <v/>
      </c>
      <c r="DI77" s="277" t="str">
        <f ca="true">+IF(OFFSET('Sanitation Data'!$H$32,0,10*ROW('Sanitation Data'!H71))="","",OFFSET('Sanitation Data'!$H$32,0,10*ROW('Sanitation Data'!H71)))</f>
        <v/>
      </c>
      <c r="DJ77" s="277" t="str">
        <f ca="true">+IF(OFFSET('Sanitation Data'!$I$28,0,10*ROW('Sanitation Data'!I71))="","",OFFSET('Sanitation Data'!$I$28,0,10*ROW('Sanitation Data'!I71)))</f>
        <v/>
      </c>
      <c r="DK77" s="277" t="str">
        <f ca="true">+IF(OFFSET('Sanitation Data'!$I$29,0,10*ROW('Sanitation Data'!I71))="","",OFFSET('Sanitation Data'!$I$29,0,10*ROW('Sanitation Data'!I71)))</f>
        <v/>
      </c>
      <c r="DL77" s="277" t="str">
        <f ca="true">+IF(OFFSET('Sanitation Data'!$I$30,0,10*ROW('Sanitation Data'!I71))="","",OFFSET('Sanitation Data'!$I$30,0,10*ROW('Sanitation Data'!I71)))</f>
        <v/>
      </c>
      <c r="DM77" s="277" t="str">
        <f ca="true">+IF(OFFSET('Sanitation Data'!$I$31,0,10*ROW('Sanitation Data'!I71))="","",OFFSET('Sanitation Data'!$I$31,0,10*ROW('Sanitation Data'!I71)))</f>
        <v/>
      </c>
      <c r="DN77" s="277" t="str">
        <f ca="true">+IF(OFFSET('Sanitation Data'!$I$32,0,10*ROW('Sanitation Data'!I71))="","",OFFSET('Sanitation Data'!$I$32,0,10*ROW('Sanitation Data'!I71)))</f>
        <v/>
      </c>
      <c r="DO77" s="277" t="str">
        <f ca="true">+IF(OFFSET('Hygiene Data'!$D$11,0,10*ROW('Hygiene Data'!D71))="","",OFFSET('Hygiene Data'!$D$11,0,10*ROW('Hygiene Data'!D71)))</f>
        <v/>
      </c>
      <c r="DP77" s="277" t="str">
        <f ca="true">+IF(OFFSET('Hygiene Data'!$D$12,0,10*ROW('Hygiene Data'!D71))="","",OFFSET('Hygiene Data'!$D$12,0,10*ROW('Hygiene Data'!D71)))</f>
        <v/>
      </c>
      <c r="DQ77" s="277" t="str">
        <f ca="true">+IF(OFFSET('Hygiene Data'!$D$13,0,10*ROW('Hygiene Data'!D71))="","",OFFSET('Hygiene Data'!$D$13,0,10*ROW('Hygiene Data'!D71)))</f>
        <v/>
      </c>
      <c r="DR77" s="277" t="str">
        <f ca="true">+IF(OFFSET('Hygiene Data'!$E$11,0,10*ROW('Hygiene Data'!E71))="","",OFFSET('Hygiene Data'!$E$11,0,10*ROW('Hygiene Data'!E71)))</f>
        <v/>
      </c>
      <c r="DS77" s="277" t="str">
        <f ca="true">+IF(OFFSET('Hygiene Data'!$E$12,0,10*ROW('Hygiene Data'!E71))="","",OFFSET('Hygiene Data'!$E$12,0,10*ROW('Hygiene Data'!E71)))</f>
        <v/>
      </c>
      <c r="DT77" s="277" t="str">
        <f ca="true">+IF(OFFSET('Hygiene Data'!$E$13,0,10*ROW('Hygiene Data'!E71))="","",OFFSET('Hygiene Data'!$E$13,0,10*ROW('Hygiene Data'!E71)))</f>
        <v/>
      </c>
      <c r="DU77" s="277" t="str">
        <f ca="true">+IF(OFFSET('Hygiene Data'!$F$11,0,10*ROW('Hygiene Data'!F71))="","",OFFSET('Hygiene Data'!$F$11,0,10*ROW('Hygiene Data'!F71)))</f>
        <v/>
      </c>
      <c r="DV77" s="277" t="str">
        <f ca="true">+IF(OFFSET('Hygiene Data'!$F$12,0,10*ROW('Hygiene Data'!F71))="","",OFFSET('Hygiene Data'!$F$12,0,10*ROW('Hygiene Data'!F71)))</f>
        <v/>
      </c>
      <c r="DW77" s="277" t="str">
        <f ca="true">+IF(OFFSET('Hygiene Data'!$F$13,0,10*ROW('Hygiene Data'!F71))="","",OFFSET('Hygiene Data'!$F$13,0,10*ROW('Hygiene Data'!F71)))</f>
        <v/>
      </c>
      <c r="DX77" s="277" t="str">
        <f ca="true">+IF(OFFSET('Hygiene Data'!$G$11,0,10*ROW('Hygiene Data'!G71))="","",OFFSET('Hygiene Data'!$G$11,0,10*ROW('Hygiene Data'!G71)))</f>
        <v/>
      </c>
      <c r="DY77" s="277" t="str">
        <f ca="true">+IF(OFFSET('Hygiene Data'!$G$12,0,10*ROW('Hygiene Data'!G71))="","",OFFSET('Hygiene Data'!$G$12,0,10*ROW('Hygiene Data'!G71)))</f>
        <v/>
      </c>
      <c r="DZ77" s="277" t="str">
        <f ca="true">+IF(OFFSET('Hygiene Data'!$G$13,0,10*ROW('Hygiene Data'!G71))="","",OFFSET('Hygiene Data'!$G$13,0,10*ROW('Hygiene Data'!G71)))</f>
        <v/>
      </c>
      <c r="EA77" s="277" t="str">
        <f ca="true">+IF(OFFSET('Hygiene Data'!$H$11,0,10*ROW('Hygiene Data'!H71))="","",OFFSET('Hygiene Data'!$H$11,0,10*ROW('Hygiene Data'!H71)))</f>
        <v/>
      </c>
      <c r="EB77" s="277" t="str">
        <f ca="true">+IF(OFFSET('Hygiene Data'!$H$12,0,10*ROW('Hygiene Data'!H71))="","",OFFSET('Hygiene Data'!$H$12,0,10*ROW('Hygiene Data'!H71)))</f>
        <v/>
      </c>
      <c r="EC77" s="277" t="str">
        <f ca="true">+IF(OFFSET('Hygiene Data'!$H$13,0,10*ROW('Hygiene Data'!H71))="","",OFFSET('Hygiene Data'!$H$13,0,10*ROW('Hygiene Data'!H71)))</f>
        <v/>
      </c>
      <c r="ED77" s="277" t="str">
        <f ca="true">+IF(OFFSET('Hygiene Data'!$I$11,0,10*ROW('Hygiene Data'!I71))="","",OFFSET('Hygiene Data'!$I$11,0,10*ROW('Hygiene Data'!I71)))</f>
        <v/>
      </c>
      <c r="EE77" s="277" t="str">
        <f ca="true">+IF(OFFSET('Hygiene Data'!$I$12,0,10*ROW('Hygiene Data'!I71))="","",OFFSET('Hygiene Data'!$I$12,0,10*ROW('Hygiene Data'!I71)))</f>
        <v/>
      </c>
      <c r="EF77" s="277"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2"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7"/>
      <c r="BS78" s="277" t="str">
        <f ca="true">+IF(OFFSET('Water Data'!$D$27,0,10*ROW('Water Data'!D72))="","",OFFSET('Water Data'!$D$27,0,10*ROW('Water Data'!D72)))</f>
        <v/>
      </c>
      <c r="BT78" s="277" t="str">
        <f ca="true">+IF(OFFSET('Water Data'!$D$28,0,10*ROW('Water Data'!D72))="","",OFFSET('Water Data'!$D$28,0,10*ROW('Water Data'!D72)))</f>
        <v/>
      </c>
      <c r="BU78" s="277" t="str">
        <f ca="true">+IF(OFFSET('Water Data'!$D$29,0,10*ROW('Water Data'!D72))="","",OFFSET('Water Data'!$D$29,0,10*ROW('Water Data'!D72)))</f>
        <v/>
      </c>
      <c r="BV78" s="277" t="str">
        <f ca="true">+IF(OFFSET('Water Data'!$E$27,0,10*ROW('Water Data'!E72))="","",OFFSET('Water Data'!$E$27,0,10*ROW('Water Data'!E72)))</f>
        <v/>
      </c>
      <c r="BW78" s="277" t="str">
        <f ca="true">+IF(OFFSET('Water Data'!$E$28,0,10*ROW('Water Data'!E72))="","",OFFSET('Water Data'!$E$28,0,10*ROW('Water Data'!E72)))</f>
        <v/>
      </c>
      <c r="BX78" s="277" t="str">
        <f ca="true">+IF(OFFSET('Water Data'!$E$29,0,10*ROW('Water Data'!E72))="","",OFFSET('Water Data'!$E$29,0,10*ROW('Water Data'!E72)))</f>
        <v/>
      </c>
      <c r="BY78" s="277" t="str">
        <f ca="true">+IF(OFFSET('Water Data'!$F$27,0,10*ROW('Water Data'!F72))="","",OFFSET('Water Data'!$F$27,0,10*ROW('Water Data'!F72)))</f>
        <v/>
      </c>
      <c r="BZ78" s="277" t="str">
        <f ca="true">+IF(OFFSET('Water Data'!$F$28,0,10*ROW('Water Data'!F72))="","",OFFSET('Water Data'!$F$28,0,10*ROW('Water Data'!F72)))</f>
        <v/>
      </c>
      <c r="CA78" s="277" t="str">
        <f ca="true">+IF(OFFSET('Water Data'!$F$29,0,10*ROW('Water Data'!F72))="","",OFFSET('Water Data'!$F$29,0,10*ROW('Water Data'!F72)))</f>
        <v/>
      </c>
      <c r="CB78" s="277" t="str">
        <f ca="true">+IF(OFFSET('Water Data'!$G$27,0,10*ROW('Water Data'!G72))="","",OFFSET('Water Data'!$G$27,0,10*ROW('Water Data'!G72)))</f>
        <v/>
      </c>
      <c r="CC78" s="277" t="str">
        <f ca="true">+IF(OFFSET('Water Data'!$G$28,0,10*ROW('Water Data'!G72))="","",OFFSET('Water Data'!$G$28,0,10*ROW('Water Data'!G72)))</f>
        <v/>
      </c>
      <c r="CD78" s="277" t="str">
        <f ca="true">+IF(OFFSET('Water Data'!$G$29,0,10*ROW('Water Data'!G72))="","",OFFSET('Water Data'!$G$29,0,10*ROW('Water Data'!G72)))</f>
        <v/>
      </c>
      <c r="CE78" s="277" t="str">
        <f ca="true">+IF(OFFSET('Water Data'!$H$27,0,10*ROW('Water Data'!H72))="","",OFFSET('Water Data'!$H$27,0,10*ROW('Water Data'!H72)))</f>
        <v/>
      </c>
      <c r="CF78" s="277" t="str">
        <f ca="true">+IF(OFFSET('Water Data'!$H$28,0,10*ROW('Water Data'!H72))="","",OFFSET('Water Data'!$H$28,0,10*ROW('Water Data'!H72)))</f>
        <v/>
      </c>
      <c r="CG78" s="277" t="str">
        <f ca="true">+IF(OFFSET('Water Data'!$H$29,0,10*ROW('Water Data'!H72))="","",OFFSET('Water Data'!$H$29,0,10*ROW('Water Data'!H72)))</f>
        <v/>
      </c>
      <c r="CH78" s="277" t="str">
        <f ca="true">+IF(OFFSET('Water Data'!$I$27,0,10*ROW('Water Data'!I72))="","",OFFSET('Water Data'!$I$27,0,10*ROW('Water Data'!I72)))</f>
        <v/>
      </c>
      <c r="CI78" s="277" t="str">
        <f ca="true">+IF(OFFSET('Water Data'!$I$28,0,10*ROW('Water Data'!I72))="","",OFFSET('Water Data'!$I$28,0,10*ROW('Water Data'!I72)))</f>
        <v/>
      </c>
      <c r="CJ78" s="277" t="str">
        <f ca="true">+IF(OFFSET('Water Data'!$I$29,0,10*ROW('Water Data'!I72))="","",OFFSET('Water Data'!$I$29,0,10*ROW('Water Data'!I72)))</f>
        <v/>
      </c>
      <c r="CK78" s="277" t="str">
        <f ca="true">+IF(OFFSET('Sanitation Data'!$D$28,0,10*ROW('Sanitation Data'!D72))="","",OFFSET('Sanitation Data'!$D$28,0,10*ROW('Sanitation Data'!D72)))</f>
        <v/>
      </c>
      <c r="CL78" s="277" t="str">
        <f ca="true">+IF(OFFSET('Sanitation Data'!$D$29,0,10*ROW('Sanitation Data'!D72))="","",OFFSET('Sanitation Data'!$D$29,0,10*ROW('Sanitation Data'!D72)))</f>
        <v/>
      </c>
      <c r="CM78" s="277" t="str">
        <f ca="true">+IF(OFFSET('Sanitation Data'!$D$30,0,10*ROW('Sanitation Data'!D72))="","",OFFSET('Sanitation Data'!$D$30,0,10*ROW('Sanitation Data'!D72)))</f>
        <v/>
      </c>
      <c r="CN78" s="277" t="str">
        <f ca="true">+IF(OFFSET('Sanitation Data'!$D$31,0,10*ROW('Sanitation Data'!D72))="","",OFFSET('Sanitation Data'!$D$31,0,10*ROW('Sanitation Data'!D72)))</f>
        <v/>
      </c>
      <c r="CO78" s="277" t="str">
        <f ca="true">+IF(OFFSET('Sanitation Data'!$D$32,0,10*ROW('Sanitation Data'!D72))="","",OFFSET('Sanitation Data'!$D$32,0,10*ROW('Sanitation Data'!D72)))</f>
        <v/>
      </c>
      <c r="CP78" s="277" t="str">
        <f ca="true">+IF(OFFSET('Sanitation Data'!$E$28,0,10*ROW('Sanitation Data'!E72))="","",OFFSET('Sanitation Data'!$E$28,0,10*ROW('Sanitation Data'!E72)))</f>
        <v/>
      </c>
      <c r="CQ78" s="277" t="str">
        <f ca="true">+IF(OFFSET('Sanitation Data'!$E$29,0,10*ROW('Sanitation Data'!E72))="","",OFFSET('Sanitation Data'!$E$29,0,10*ROW('Sanitation Data'!E72)))</f>
        <v/>
      </c>
      <c r="CR78" s="277" t="str">
        <f ca="true">+IF(OFFSET('Sanitation Data'!$E$30,0,10*ROW('Sanitation Data'!E72))="","",OFFSET('Sanitation Data'!$E$30,0,10*ROW('Sanitation Data'!E72)))</f>
        <v/>
      </c>
      <c r="CS78" s="277" t="str">
        <f ca="true">+IF(OFFSET('Sanitation Data'!$E$31,0,10*ROW('Sanitation Data'!E72))="","",OFFSET('Sanitation Data'!$E$31,0,10*ROW('Sanitation Data'!E72)))</f>
        <v/>
      </c>
      <c r="CT78" s="277" t="str">
        <f ca="true">+IF(OFFSET('Sanitation Data'!$E$32,0,10*ROW('Sanitation Data'!E72))="","",OFFSET('Sanitation Data'!$E$32,0,10*ROW('Sanitation Data'!E72)))</f>
        <v/>
      </c>
      <c r="CU78" s="277" t="str">
        <f ca="true">+IF(OFFSET('Sanitation Data'!$F$28,0,10*ROW('Sanitation Data'!F72))="","",OFFSET('Sanitation Data'!$F$28,0,10*ROW('Sanitation Data'!F72)))</f>
        <v/>
      </c>
      <c r="CV78" s="277" t="str">
        <f ca="true">+IF(OFFSET('Sanitation Data'!$F$29,0,10*ROW('Sanitation Data'!F72))="","",OFFSET('Sanitation Data'!$F$29,0,10*ROW('Sanitation Data'!F72)))</f>
        <v/>
      </c>
      <c r="CW78" s="277" t="str">
        <f ca="true">+IF(OFFSET('Sanitation Data'!$F$30,0,10*ROW('Sanitation Data'!F72))="","",OFFSET('Sanitation Data'!$F$30,0,10*ROW('Sanitation Data'!F72)))</f>
        <v/>
      </c>
      <c r="CX78" s="277" t="str">
        <f ca="true">+IF(OFFSET('Sanitation Data'!$F$31,0,10*ROW('Sanitation Data'!F72))="","",OFFSET('Sanitation Data'!$F$31,0,10*ROW('Sanitation Data'!F72)))</f>
        <v/>
      </c>
      <c r="CY78" s="277" t="str">
        <f ca="true">+IF(OFFSET('Sanitation Data'!$F$32,0,10*ROW('Sanitation Data'!F72))="","",OFFSET('Sanitation Data'!$F$32,0,10*ROW('Sanitation Data'!F72)))</f>
        <v/>
      </c>
      <c r="CZ78" s="277" t="str">
        <f ca="true">+IF(OFFSET('Sanitation Data'!$G$28,0,10*ROW('Sanitation Data'!G72))="","",OFFSET('Sanitation Data'!$G$28,0,10*ROW('Sanitation Data'!G72)))</f>
        <v/>
      </c>
      <c r="DA78" s="277" t="str">
        <f ca="true">+IF(OFFSET('Sanitation Data'!$G$29,0,10*ROW('Sanitation Data'!G72))="","",OFFSET('Sanitation Data'!$G$29,0,10*ROW('Sanitation Data'!G72)))</f>
        <v/>
      </c>
      <c r="DB78" s="277" t="str">
        <f ca="true">+IF(OFFSET('Sanitation Data'!$G$30,0,10*ROW('Sanitation Data'!G72))="","",OFFSET('Sanitation Data'!$G$30,0,10*ROW('Sanitation Data'!G72)))</f>
        <v/>
      </c>
      <c r="DC78" s="277" t="str">
        <f ca="true">+IF(OFFSET('Sanitation Data'!$G$31,0,10*ROW('Sanitation Data'!G72))="","",OFFSET('Sanitation Data'!$G$31,0,10*ROW('Sanitation Data'!G72)))</f>
        <v/>
      </c>
      <c r="DD78" s="277" t="str">
        <f ca="true">+IF(OFFSET('Sanitation Data'!$G$32,0,10*ROW('Sanitation Data'!G72))="","",OFFSET('Sanitation Data'!$G$32,0,10*ROW('Sanitation Data'!G72)))</f>
        <v/>
      </c>
      <c r="DE78" s="277" t="str">
        <f ca="true">+IF(OFFSET('Sanitation Data'!$H$28,0,10*ROW('Sanitation Data'!H72))="","",OFFSET('Sanitation Data'!$H$28,0,10*ROW('Sanitation Data'!H72)))</f>
        <v/>
      </c>
      <c r="DF78" s="277" t="str">
        <f ca="true">+IF(OFFSET('Sanitation Data'!$H$29,0,10*ROW('Sanitation Data'!H72))="","",OFFSET('Sanitation Data'!$H$29,0,10*ROW('Sanitation Data'!H72)))</f>
        <v/>
      </c>
      <c r="DG78" s="277" t="str">
        <f ca="true">+IF(OFFSET('Sanitation Data'!$H$30,0,10*ROW('Sanitation Data'!H72))="","",OFFSET('Sanitation Data'!$H$30,0,10*ROW('Sanitation Data'!H72)))</f>
        <v/>
      </c>
      <c r="DH78" s="277" t="str">
        <f ca="true">+IF(OFFSET('Sanitation Data'!$H$31,0,10*ROW('Sanitation Data'!H72))="","",OFFSET('Sanitation Data'!$H$31,0,10*ROW('Sanitation Data'!H72)))</f>
        <v/>
      </c>
      <c r="DI78" s="277" t="str">
        <f ca="true">+IF(OFFSET('Sanitation Data'!$H$32,0,10*ROW('Sanitation Data'!H72))="","",OFFSET('Sanitation Data'!$H$32,0,10*ROW('Sanitation Data'!H72)))</f>
        <v/>
      </c>
      <c r="DJ78" s="277" t="str">
        <f ca="true">+IF(OFFSET('Sanitation Data'!$I$28,0,10*ROW('Sanitation Data'!I72))="","",OFFSET('Sanitation Data'!$I$28,0,10*ROW('Sanitation Data'!I72)))</f>
        <v/>
      </c>
      <c r="DK78" s="277" t="str">
        <f ca="true">+IF(OFFSET('Sanitation Data'!$I$29,0,10*ROW('Sanitation Data'!I72))="","",OFFSET('Sanitation Data'!$I$29,0,10*ROW('Sanitation Data'!I72)))</f>
        <v/>
      </c>
      <c r="DL78" s="277" t="str">
        <f ca="true">+IF(OFFSET('Sanitation Data'!$I$30,0,10*ROW('Sanitation Data'!I72))="","",OFFSET('Sanitation Data'!$I$30,0,10*ROW('Sanitation Data'!I72)))</f>
        <v/>
      </c>
      <c r="DM78" s="277" t="str">
        <f ca="true">+IF(OFFSET('Sanitation Data'!$I$31,0,10*ROW('Sanitation Data'!I72))="","",OFFSET('Sanitation Data'!$I$31,0,10*ROW('Sanitation Data'!I72)))</f>
        <v/>
      </c>
      <c r="DN78" s="277" t="str">
        <f ca="true">+IF(OFFSET('Sanitation Data'!$I$32,0,10*ROW('Sanitation Data'!I72))="","",OFFSET('Sanitation Data'!$I$32,0,10*ROW('Sanitation Data'!I72)))</f>
        <v/>
      </c>
      <c r="DO78" s="277" t="str">
        <f ca="true">+IF(OFFSET('Hygiene Data'!$D$11,0,10*ROW('Hygiene Data'!D72))="","",OFFSET('Hygiene Data'!$D$11,0,10*ROW('Hygiene Data'!D72)))</f>
        <v/>
      </c>
      <c r="DP78" s="277" t="str">
        <f ca="true">+IF(OFFSET('Hygiene Data'!$D$12,0,10*ROW('Hygiene Data'!D72))="","",OFFSET('Hygiene Data'!$D$12,0,10*ROW('Hygiene Data'!D72)))</f>
        <v/>
      </c>
      <c r="DQ78" s="277" t="str">
        <f ca="true">+IF(OFFSET('Hygiene Data'!$D$13,0,10*ROW('Hygiene Data'!D72))="","",OFFSET('Hygiene Data'!$D$13,0,10*ROW('Hygiene Data'!D72)))</f>
        <v/>
      </c>
      <c r="DR78" s="277" t="str">
        <f ca="true">+IF(OFFSET('Hygiene Data'!$E$11,0,10*ROW('Hygiene Data'!E72))="","",OFFSET('Hygiene Data'!$E$11,0,10*ROW('Hygiene Data'!E72)))</f>
        <v/>
      </c>
      <c r="DS78" s="277" t="str">
        <f ca="true">+IF(OFFSET('Hygiene Data'!$E$12,0,10*ROW('Hygiene Data'!E72))="","",OFFSET('Hygiene Data'!$E$12,0,10*ROW('Hygiene Data'!E72)))</f>
        <v/>
      </c>
      <c r="DT78" s="277" t="str">
        <f ca="true">+IF(OFFSET('Hygiene Data'!$E$13,0,10*ROW('Hygiene Data'!E72))="","",OFFSET('Hygiene Data'!$E$13,0,10*ROW('Hygiene Data'!E72)))</f>
        <v/>
      </c>
      <c r="DU78" s="277" t="str">
        <f ca="true">+IF(OFFSET('Hygiene Data'!$F$11,0,10*ROW('Hygiene Data'!F72))="","",OFFSET('Hygiene Data'!$F$11,0,10*ROW('Hygiene Data'!F72)))</f>
        <v/>
      </c>
      <c r="DV78" s="277" t="str">
        <f ca="true">+IF(OFFSET('Hygiene Data'!$F$12,0,10*ROW('Hygiene Data'!F72))="","",OFFSET('Hygiene Data'!$F$12,0,10*ROW('Hygiene Data'!F72)))</f>
        <v/>
      </c>
      <c r="DW78" s="277" t="str">
        <f ca="true">+IF(OFFSET('Hygiene Data'!$F$13,0,10*ROW('Hygiene Data'!F72))="","",OFFSET('Hygiene Data'!$F$13,0,10*ROW('Hygiene Data'!F72)))</f>
        <v/>
      </c>
      <c r="DX78" s="277" t="str">
        <f ca="true">+IF(OFFSET('Hygiene Data'!$G$11,0,10*ROW('Hygiene Data'!G72))="","",OFFSET('Hygiene Data'!$G$11,0,10*ROW('Hygiene Data'!G72)))</f>
        <v/>
      </c>
      <c r="DY78" s="277" t="str">
        <f ca="true">+IF(OFFSET('Hygiene Data'!$G$12,0,10*ROW('Hygiene Data'!G72))="","",OFFSET('Hygiene Data'!$G$12,0,10*ROW('Hygiene Data'!G72)))</f>
        <v/>
      </c>
      <c r="DZ78" s="277" t="str">
        <f ca="true">+IF(OFFSET('Hygiene Data'!$G$13,0,10*ROW('Hygiene Data'!G72))="","",OFFSET('Hygiene Data'!$G$13,0,10*ROW('Hygiene Data'!G72)))</f>
        <v/>
      </c>
      <c r="EA78" s="277" t="str">
        <f ca="true">+IF(OFFSET('Hygiene Data'!$H$11,0,10*ROW('Hygiene Data'!H72))="","",OFFSET('Hygiene Data'!$H$11,0,10*ROW('Hygiene Data'!H72)))</f>
        <v/>
      </c>
      <c r="EB78" s="277" t="str">
        <f ca="true">+IF(OFFSET('Hygiene Data'!$H$12,0,10*ROW('Hygiene Data'!H72))="","",OFFSET('Hygiene Data'!$H$12,0,10*ROW('Hygiene Data'!H72)))</f>
        <v/>
      </c>
      <c r="EC78" s="277" t="str">
        <f ca="true">+IF(OFFSET('Hygiene Data'!$H$13,0,10*ROW('Hygiene Data'!H72))="","",OFFSET('Hygiene Data'!$H$13,0,10*ROW('Hygiene Data'!H72)))</f>
        <v/>
      </c>
      <c r="ED78" s="277" t="str">
        <f ca="true">+IF(OFFSET('Hygiene Data'!$I$11,0,10*ROW('Hygiene Data'!I72))="","",OFFSET('Hygiene Data'!$I$11,0,10*ROW('Hygiene Data'!I72)))</f>
        <v/>
      </c>
      <c r="EE78" s="277" t="str">
        <f ca="true">+IF(OFFSET('Hygiene Data'!$I$12,0,10*ROW('Hygiene Data'!I72))="","",OFFSET('Hygiene Data'!$I$12,0,10*ROW('Hygiene Data'!I72)))</f>
        <v/>
      </c>
      <c r="EF78" s="277"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2"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7"/>
      <c r="BS79" s="277" t="str">
        <f ca="true">+IF(OFFSET('Water Data'!$D$27,0,10*ROW('Water Data'!D73))="","",OFFSET('Water Data'!$D$27,0,10*ROW('Water Data'!D73)))</f>
        <v/>
      </c>
      <c r="BT79" s="277" t="str">
        <f ca="true">+IF(OFFSET('Water Data'!$D$28,0,10*ROW('Water Data'!D73))="","",OFFSET('Water Data'!$D$28,0,10*ROW('Water Data'!D73)))</f>
        <v/>
      </c>
      <c r="BU79" s="277" t="str">
        <f ca="true">+IF(OFFSET('Water Data'!$D$29,0,10*ROW('Water Data'!D73))="","",OFFSET('Water Data'!$D$29,0,10*ROW('Water Data'!D73)))</f>
        <v/>
      </c>
      <c r="BV79" s="277" t="str">
        <f ca="true">+IF(OFFSET('Water Data'!$E$27,0,10*ROW('Water Data'!E73))="","",OFFSET('Water Data'!$E$27,0,10*ROW('Water Data'!E73)))</f>
        <v/>
      </c>
      <c r="BW79" s="277" t="str">
        <f ca="true">+IF(OFFSET('Water Data'!$E$28,0,10*ROW('Water Data'!E73))="","",OFFSET('Water Data'!$E$28,0,10*ROW('Water Data'!E73)))</f>
        <v/>
      </c>
      <c r="BX79" s="277" t="str">
        <f ca="true">+IF(OFFSET('Water Data'!$E$29,0,10*ROW('Water Data'!E73))="","",OFFSET('Water Data'!$E$29,0,10*ROW('Water Data'!E73)))</f>
        <v/>
      </c>
      <c r="BY79" s="277" t="str">
        <f ca="true">+IF(OFFSET('Water Data'!$F$27,0,10*ROW('Water Data'!F73))="","",OFFSET('Water Data'!$F$27,0,10*ROW('Water Data'!F73)))</f>
        <v/>
      </c>
      <c r="BZ79" s="277" t="str">
        <f ca="true">+IF(OFFSET('Water Data'!$F$28,0,10*ROW('Water Data'!F73))="","",OFFSET('Water Data'!$F$28,0,10*ROW('Water Data'!F73)))</f>
        <v/>
      </c>
      <c r="CA79" s="277" t="str">
        <f ca="true">+IF(OFFSET('Water Data'!$F$29,0,10*ROW('Water Data'!F73))="","",OFFSET('Water Data'!$F$29,0,10*ROW('Water Data'!F73)))</f>
        <v/>
      </c>
      <c r="CB79" s="277" t="str">
        <f ca="true">+IF(OFFSET('Water Data'!$G$27,0,10*ROW('Water Data'!G73))="","",OFFSET('Water Data'!$G$27,0,10*ROW('Water Data'!G73)))</f>
        <v/>
      </c>
      <c r="CC79" s="277" t="str">
        <f ca="true">+IF(OFFSET('Water Data'!$G$28,0,10*ROW('Water Data'!G73))="","",OFFSET('Water Data'!$G$28,0,10*ROW('Water Data'!G73)))</f>
        <v/>
      </c>
      <c r="CD79" s="277" t="str">
        <f ca="true">+IF(OFFSET('Water Data'!$G$29,0,10*ROW('Water Data'!G73))="","",OFFSET('Water Data'!$G$29,0,10*ROW('Water Data'!G73)))</f>
        <v/>
      </c>
      <c r="CE79" s="277" t="str">
        <f ca="true">+IF(OFFSET('Water Data'!$H$27,0,10*ROW('Water Data'!H73))="","",OFFSET('Water Data'!$H$27,0,10*ROW('Water Data'!H73)))</f>
        <v/>
      </c>
      <c r="CF79" s="277" t="str">
        <f ca="true">+IF(OFFSET('Water Data'!$H$28,0,10*ROW('Water Data'!H73))="","",OFFSET('Water Data'!$H$28,0,10*ROW('Water Data'!H73)))</f>
        <v/>
      </c>
      <c r="CG79" s="277" t="str">
        <f ca="true">+IF(OFFSET('Water Data'!$H$29,0,10*ROW('Water Data'!H73))="","",OFFSET('Water Data'!$H$29,0,10*ROW('Water Data'!H73)))</f>
        <v/>
      </c>
      <c r="CH79" s="277" t="str">
        <f ca="true">+IF(OFFSET('Water Data'!$I$27,0,10*ROW('Water Data'!I73))="","",OFFSET('Water Data'!$I$27,0,10*ROW('Water Data'!I73)))</f>
        <v/>
      </c>
      <c r="CI79" s="277" t="str">
        <f ca="true">+IF(OFFSET('Water Data'!$I$28,0,10*ROW('Water Data'!I73))="","",OFFSET('Water Data'!$I$28,0,10*ROW('Water Data'!I73)))</f>
        <v/>
      </c>
      <c r="CJ79" s="277" t="str">
        <f ca="true">+IF(OFFSET('Water Data'!$I$29,0,10*ROW('Water Data'!I73))="","",OFFSET('Water Data'!$I$29,0,10*ROW('Water Data'!I73)))</f>
        <v/>
      </c>
      <c r="CK79" s="277" t="str">
        <f ca="true">+IF(OFFSET('Sanitation Data'!$D$28,0,10*ROW('Sanitation Data'!D73))="","",OFFSET('Sanitation Data'!$D$28,0,10*ROW('Sanitation Data'!D73)))</f>
        <v/>
      </c>
      <c r="CL79" s="277" t="str">
        <f ca="true">+IF(OFFSET('Sanitation Data'!$D$29,0,10*ROW('Sanitation Data'!D73))="","",OFFSET('Sanitation Data'!$D$29,0,10*ROW('Sanitation Data'!D73)))</f>
        <v/>
      </c>
      <c r="CM79" s="277" t="str">
        <f ca="true">+IF(OFFSET('Sanitation Data'!$D$30,0,10*ROW('Sanitation Data'!D73))="","",OFFSET('Sanitation Data'!$D$30,0,10*ROW('Sanitation Data'!D73)))</f>
        <v/>
      </c>
      <c r="CN79" s="277" t="str">
        <f ca="true">+IF(OFFSET('Sanitation Data'!$D$31,0,10*ROW('Sanitation Data'!D73))="","",OFFSET('Sanitation Data'!$D$31,0,10*ROW('Sanitation Data'!D73)))</f>
        <v/>
      </c>
      <c r="CO79" s="277" t="str">
        <f ca="true">+IF(OFFSET('Sanitation Data'!$D$32,0,10*ROW('Sanitation Data'!D73))="","",OFFSET('Sanitation Data'!$D$32,0,10*ROW('Sanitation Data'!D73)))</f>
        <v/>
      </c>
      <c r="CP79" s="277" t="str">
        <f ca="true">+IF(OFFSET('Sanitation Data'!$E$28,0,10*ROW('Sanitation Data'!E73))="","",OFFSET('Sanitation Data'!$E$28,0,10*ROW('Sanitation Data'!E73)))</f>
        <v/>
      </c>
      <c r="CQ79" s="277" t="str">
        <f ca="true">+IF(OFFSET('Sanitation Data'!$E$29,0,10*ROW('Sanitation Data'!E73))="","",OFFSET('Sanitation Data'!$E$29,0,10*ROW('Sanitation Data'!E73)))</f>
        <v/>
      </c>
      <c r="CR79" s="277" t="str">
        <f ca="true">+IF(OFFSET('Sanitation Data'!$E$30,0,10*ROW('Sanitation Data'!E73))="","",OFFSET('Sanitation Data'!$E$30,0,10*ROW('Sanitation Data'!E73)))</f>
        <v/>
      </c>
      <c r="CS79" s="277" t="str">
        <f ca="true">+IF(OFFSET('Sanitation Data'!$E$31,0,10*ROW('Sanitation Data'!E73))="","",OFFSET('Sanitation Data'!$E$31,0,10*ROW('Sanitation Data'!E73)))</f>
        <v/>
      </c>
      <c r="CT79" s="277" t="str">
        <f ca="true">+IF(OFFSET('Sanitation Data'!$E$32,0,10*ROW('Sanitation Data'!E73))="","",OFFSET('Sanitation Data'!$E$32,0,10*ROW('Sanitation Data'!E73)))</f>
        <v/>
      </c>
      <c r="CU79" s="277" t="str">
        <f ca="true">+IF(OFFSET('Sanitation Data'!$F$28,0,10*ROW('Sanitation Data'!F73))="","",OFFSET('Sanitation Data'!$F$28,0,10*ROW('Sanitation Data'!F73)))</f>
        <v/>
      </c>
      <c r="CV79" s="277" t="str">
        <f ca="true">+IF(OFFSET('Sanitation Data'!$F$29,0,10*ROW('Sanitation Data'!F73))="","",OFFSET('Sanitation Data'!$F$29,0,10*ROW('Sanitation Data'!F73)))</f>
        <v/>
      </c>
      <c r="CW79" s="277" t="str">
        <f ca="true">+IF(OFFSET('Sanitation Data'!$F$30,0,10*ROW('Sanitation Data'!F73))="","",OFFSET('Sanitation Data'!$F$30,0,10*ROW('Sanitation Data'!F73)))</f>
        <v/>
      </c>
      <c r="CX79" s="277" t="str">
        <f ca="true">+IF(OFFSET('Sanitation Data'!$F$31,0,10*ROW('Sanitation Data'!F73))="","",OFFSET('Sanitation Data'!$F$31,0,10*ROW('Sanitation Data'!F73)))</f>
        <v/>
      </c>
      <c r="CY79" s="277" t="str">
        <f ca="true">+IF(OFFSET('Sanitation Data'!$F$32,0,10*ROW('Sanitation Data'!F73))="","",OFFSET('Sanitation Data'!$F$32,0,10*ROW('Sanitation Data'!F73)))</f>
        <v/>
      </c>
      <c r="CZ79" s="277" t="str">
        <f ca="true">+IF(OFFSET('Sanitation Data'!$G$28,0,10*ROW('Sanitation Data'!G73))="","",OFFSET('Sanitation Data'!$G$28,0,10*ROW('Sanitation Data'!G73)))</f>
        <v/>
      </c>
      <c r="DA79" s="277" t="str">
        <f ca="true">+IF(OFFSET('Sanitation Data'!$G$29,0,10*ROW('Sanitation Data'!G73))="","",OFFSET('Sanitation Data'!$G$29,0,10*ROW('Sanitation Data'!G73)))</f>
        <v/>
      </c>
      <c r="DB79" s="277" t="str">
        <f ca="true">+IF(OFFSET('Sanitation Data'!$G$30,0,10*ROW('Sanitation Data'!G73))="","",OFFSET('Sanitation Data'!$G$30,0,10*ROW('Sanitation Data'!G73)))</f>
        <v/>
      </c>
      <c r="DC79" s="277" t="str">
        <f ca="true">+IF(OFFSET('Sanitation Data'!$G$31,0,10*ROW('Sanitation Data'!G73))="","",OFFSET('Sanitation Data'!$G$31,0,10*ROW('Sanitation Data'!G73)))</f>
        <v/>
      </c>
      <c r="DD79" s="277" t="str">
        <f ca="true">+IF(OFFSET('Sanitation Data'!$G$32,0,10*ROW('Sanitation Data'!G73))="","",OFFSET('Sanitation Data'!$G$32,0,10*ROW('Sanitation Data'!G73)))</f>
        <v/>
      </c>
      <c r="DE79" s="277" t="str">
        <f ca="true">+IF(OFFSET('Sanitation Data'!$H$28,0,10*ROW('Sanitation Data'!H73))="","",OFFSET('Sanitation Data'!$H$28,0,10*ROW('Sanitation Data'!H73)))</f>
        <v/>
      </c>
      <c r="DF79" s="277" t="str">
        <f ca="true">+IF(OFFSET('Sanitation Data'!$H$29,0,10*ROW('Sanitation Data'!H73))="","",OFFSET('Sanitation Data'!$H$29,0,10*ROW('Sanitation Data'!H73)))</f>
        <v/>
      </c>
      <c r="DG79" s="277" t="str">
        <f ca="true">+IF(OFFSET('Sanitation Data'!$H$30,0,10*ROW('Sanitation Data'!H73))="","",OFFSET('Sanitation Data'!$H$30,0,10*ROW('Sanitation Data'!H73)))</f>
        <v/>
      </c>
      <c r="DH79" s="277" t="str">
        <f ca="true">+IF(OFFSET('Sanitation Data'!$H$31,0,10*ROW('Sanitation Data'!H73))="","",OFFSET('Sanitation Data'!$H$31,0,10*ROW('Sanitation Data'!H73)))</f>
        <v/>
      </c>
      <c r="DI79" s="277" t="str">
        <f ca="true">+IF(OFFSET('Sanitation Data'!$H$32,0,10*ROW('Sanitation Data'!H73))="","",OFFSET('Sanitation Data'!$H$32,0,10*ROW('Sanitation Data'!H73)))</f>
        <v/>
      </c>
      <c r="DJ79" s="277" t="str">
        <f ca="true">+IF(OFFSET('Sanitation Data'!$I$28,0,10*ROW('Sanitation Data'!I73))="","",OFFSET('Sanitation Data'!$I$28,0,10*ROW('Sanitation Data'!I73)))</f>
        <v/>
      </c>
      <c r="DK79" s="277" t="str">
        <f ca="true">+IF(OFFSET('Sanitation Data'!$I$29,0,10*ROW('Sanitation Data'!I73))="","",OFFSET('Sanitation Data'!$I$29,0,10*ROW('Sanitation Data'!I73)))</f>
        <v/>
      </c>
      <c r="DL79" s="277" t="str">
        <f ca="true">+IF(OFFSET('Sanitation Data'!$I$30,0,10*ROW('Sanitation Data'!I73))="","",OFFSET('Sanitation Data'!$I$30,0,10*ROW('Sanitation Data'!I73)))</f>
        <v/>
      </c>
      <c r="DM79" s="277" t="str">
        <f ca="true">+IF(OFFSET('Sanitation Data'!$I$31,0,10*ROW('Sanitation Data'!I73))="","",OFFSET('Sanitation Data'!$I$31,0,10*ROW('Sanitation Data'!I73)))</f>
        <v/>
      </c>
      <c r="DN79" s="277" t="str">
        <f ca="true">+IF(OFFSET('Sanitation Data'!$I$32,0,10*ROW('Sanitation Data'!I73))="","",OFFSET('Sanitation Data'!$I$32,0,10*ROW('Sanitation Data'!I73)))</f>
        <v/>
      </c>
      <c r="DO79" s="277" t="str">
        <f ca="true">+IF(OFFSET('Hygiene Data'!$D$11,0,10*ROW('Hygiene Data'!D73))="","",OFFSET('Hygiene Data'!$D$11,0,10*ROW('Hygiene Data'!D73)))</f>
        <v/>
      </c>
      <c r="DP79" s="277" t="str">
        <f ca="true">+IF(OFFSET('Hygiene Data'!$D$12,0,10*ROW('Hygiene Data'!D73))="","",OFFSET('Hygiene Data'!$D$12,0,10*ROW('Hygiene Data'!D73)))</f>
        <v/>
      </c>
      <c r="DQ79" s="277" t="str">
        <f ca="true">+IF(OFFSET('Hygiene Data'!$D$13,0,10*ROW('Hygiene Data'!D73))="","",OFFSET('Hygiene Data'!$D$13,0,10*ROW('Hygiene Data'!D73)))</f>
        <v/>
      </c>
      <c r="DR79" s="277" t="str">
        <f ca="true">+IF(OFFSET('Hygiene Data'!$E$11,0,10*ROW('Hygiene Data'!E73))="","",OFFSET('Hygiene Data'!$E$11,0,10*ROW('Hygiene Data'!E73)))</f>
        <v/>
      </c>
      <c r="DS79" s="277" t="str">
        <f ca="true">+IF(OFFSET('Hygiene Data'!$E$12,0,10*ROW('Hygiene Data'!E73))="","",OFFSET('Hygiene Data'!$E$12,0,10*ROW('Hygiene Data'!E73)))</f>
        <v/>
      </c>
      <c r="DT79" s="277" t="str">
        <f ca="true">+IF(OFFSET('Hygiene Data'!$E$13,0,10*ROW('Hygiene Data'!E73))="","",OFFSET('Hygiene Data'!$E$13,0,10*ROW('Hygiene Data'!E73)))</f>
        <v/>
      </c>
      <c r="DU79" s="277" t="str">
        <f ca="true">+IF(OFFSET('Hygiene Data'!$F$11,0,10*ROW('Hygiene Data'!F73))="","",OFFSET('Hygiene Data'!$F$11,0,10*ROW('Hygiene Data'!F73)))</f>
        <v/>
      </c>
      <c r="DV79" s="277" t="str">
        <f ca="true">+IF(OFFSET('Hygiene Data'!$F$12,0,10*ROW('Hygiene Data'!F73))="","",OFFSET('Hygiene Data'!$F$12,0,10*ROW('Hygiene Data'!F73)))</f>
        <v/>
      </c>
      <c r="DW79" s="277" t="str">
        <f ca="true">+IF(OFFSET('Hygiene Data'!$F$13,0,10*ROW('Hygiene Data'!F73))="","",OFFSET('Hygiene Data'!$F$13,0,10*ROW('Hygiene Data'!F73)))</f>
        <v/>
      </c>
      <c r="DX79" s="277" t="str">
        <f ca="true">+IF(OFFSET('Hygiene Data'!$G$11,0,10*ROW('Hygiene Data'!G73))="","",OFFSET('Hygiene Data'!$G$11,0,10*ROW('Hygiene Data'!G73)))</f>
        <v/>
      </c>
      <c r="DY79" s="277" t="str">
        <f ca="true">+IF(OFFSET('Hygiene Data'!$G$12,0,10*ROW('Hygiene Data'!G73))="","",OFFSET('Hygiene Data'!$G$12,0,10*ROW('Hygiene Data'!G73)))</f>
        <v/>
      </c>
      <c r="DZ79" s="277" t="str">
        <f ca="true">+IF(OFFSET('Hygiene Data'!$G$13,0,10*ROW('Hygiene Data'!G73))="","",OFFSET('Hygiene Data'!$G$13,0,10*ROW('Hygiene Data'!G73)))</f>
        <v/>
      </c>
      <c r="EA79" s="277" t="str">
        <f ca="true">+IF(OFFSET('Hygiene Data'!$H$11,0,10*ROW('Hygiene Data'!H73))="","",OFFSET('Hygiene Data'!$H$11,0,10*ROW('Hygiene Data'!H73)))</f>
        <v/>
      </c>
      <c r="EB79" s="277" t="str">
        <f ca="true">+IF(OFFSET('Hygiene Data'!$H$12,0,10*ROW('Hygiene Data'!H73))="","",OFFSET('Hygiene Data'!$H$12,0,10*ROW('Hygiene Data'!H73)))</f>
        <v/>
      </c>
      <c r="EC79" s="277" t="str">
        <f ca="true">+IF(OFFSET('Hygiene Data'!$H$13,0,10*ROW('Hygiene Data'!H73))="","",OFFSET('Hygiene Data'!$H$13,0,10*ROW('Hygiene Data'!H73)))</f>
        <v/>
      </c>
      <c r="ED79" s="277" t="str">
        <f ca="true">+IF(OFFSET('Hygiene Data'!$I$11,0,10*ROW('Hygiene Data'!I73))="","",OFFSET('Hygiene Data'!$I$11,0,10*ROW('Hygiene Data'!I73)))</f>
        <v/>
      </c>
      <c r="EE79" s="277" t="str">
        <f ca="true">+IF(OFFSET('Hygiene Data'!$I$12,0,10*ROW('Hygiene Data'!I73))="","",OFFSET('Hygiene Data'!$I$12,0,10*ROW('Hygiene Data'!I73)))</f>
        <v/>
      </c>
      <c r="EF79" s="277"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2"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7"/>
      <c r="BS80" s="277" t="str">
        <f ca="true">+IF(OFFSET('Water Data'!$D$27,0,10*ROW('Water Data'!D74))="","",OFFSET('Water Data'!$D$27,0,10*ROW('Water Data'!D74)))</f>
        <v/>
      </c>
      <c r="BT80" s="277" t="str">
        <f ca="true">+IF(OFFSET('Water Data'!$D$28,0,10*ROW('Water Data'!D74))="","",OFFSET('Water Data'!$D$28,0,10*ROW('Water Data'!D74)))</f>
        <v/>
      </c>
      <c r="BU80" s="277" t="str">
        <f ca="true">+IF(OFFSET('Water Data'!$D$29,0,10*ROW('Water Data'!D74))="","",OFFSET('Water Data'!$D$29,0,10*ROW('Water Data'!D74)))</f>
        <v/>
      </c>
      <c r="BV80" s="277" t="str">
        <f ca="true">+IF(OFFSET('Water Data'!$E$27,0,10*ROW('Water Data'!E74))="","",OFFSET('Water Data'!$E$27,0,10*ROW('Water Data'!E74)))</f>
        <v/>
      </c>
      <c r="BW80" s="277" t="str">
        <f ca="true">+IF(OFFSET('Water Data'!$E$28,0,10*ROW('Water Data'!E74))="","",OFFSET('Water Data'!$E$28,0,10*ROW('Water Data'!E74)))</f>
        <v/>
      </c>
      <c r="BX80" s="277" t="str">
        <f ca="true">+IF(OFFSET('Water Data'!$E$29,0,10*ROW('Water Data'!E74))="","",OFFSET('Water Data'!$E$29,0,10*ROW('Water Data'!E74)))</f>
        <v/>
      </c>
      <c r="BY80" s="277" t="str">
        <f ca="true">+IF(OFFSET('Water Data'!$F$27,0,10*ROW('Water Data'!F74))="","",OFFSET('Water Data'!$F$27,0,10*ROW('Water Data'!F74)))</f>
        <v/>
      </c>
      <c r="BZ80" s="277" t="str">
        <f ca="true">+IF(OFFSET('Water Data'!$F$28,0,10*ROW('Water Data'!F74))="","",OFFSET('Water Data'!$F$28,0,10*ROW('Water Data'!F74)))</f>
        <v/>
      </c>
      <c r="CA80" s="277" t="str">
        <f ca="true">+IF(OFFSET('Water Data'!$F$29,0,10*ROW('Water Data'!F74))="","",OFFSET('Water Data'!$F$29,0,10*ROW('Water Data'!F74)))</f>
        <v/>
      </c>
      <c r="CB80" s="277" t="str">
        <f ca="true">+IF(OFFSET('Water Data'!$G$27,0,10*ROW('Water Data'!G74))="","",OFFSET('Water Data'!$G$27,0,10*ROW('Water Data'!G74)))</f>
        <v/>
      </c>
      <c r="CC80" s="277" t="str">
        <f ca="true">+IF(OFFSET('Water Data'!$G$28,0,10*ROW('Water Data'!G74))="","",OFFSET('Water Data'!$G$28,0,10*ROW('Water Data'!G74)))</f>
        <v/>
      </c>
      <c r="CD80" s="277" t="str">
        <f ca="true">+IF(OFFSET('Water Data'!$G$29,0,10*ROW('Water Data'!G74))="","",OFFSET('Water Data'!$G$29,0,10*ROW('Water Data'!G74)))</f>
        <v/>
      </c>
      <c r="CE80" s="277" t="str">
        <f ca="true">+IF(OFFSET('Water Data'!$H$27,0,10*ROW('Water Data'!H74))="","",OFFSET('Water Data'!$H$27,0,10*ROW('Water Data'!H74)))</f>
        <v/>
      </c>
      <c r="CF80" s="277" t="str">
        <f ca="true">+IF(OFFSET('Water Data'!$H$28,0,10*ROW('Water Data'!H74))="","",OFFSET('Water Data'!$H$28,0,10*ROW('Water Data'!H74)))</f>
        <v/>
      </c>
      <c r="CG80" s="277" t="str">
        <f ca="true">+IF(OFFSET('Water Data'!$H$29,0,10*ROW('Water Data'!H74))="","",OFFSET('Water Data'!$H$29,0,10*ROW('Water Data'!H74)))</f>
        <v/>
      </c>
      <c r="CH80" s="277" t="str">
        <f ca="true">+IF(OFFSET('Water Data'!$I$27,0,10*ROW('Water Data'!I74))="","",OFFSET('Water Data'!$I$27,0,10*ROW('Water Data'!I74)))</f>
        <v/>
      </c>
      <c r="CI80" s="277" t="str">
        <f ca="true">+IF(OFFSET('Water Data'!$I$28,0,10*ROW('Water Data'!I74))="","",OFFSET('Water Data'!$I$28,0,10*ROW('Water Data'!I74)))</f>
        <v/>
      </c>
      <c r="CJ80" s="277" t="str">
        <f ca="true">+IF(OFFSET('Water Data'!$I$29,0,10*ROW('Water Data'!I74))="","",OFFSET('Water Data'!$I$29,0,10*ROW('Water Data'!I74)))</f>
        <v/>
      </c>
      <c r="CK80" s="277" t="str">
        <f ca="true">+IF(OFFSET('Sanitation Data'!$D$28,0,10*ROW('Sanitation Data'!D74))="","",OFFSET('Sanitation Data'!$D$28,0,10*ROW('Sanitation Data'!D74)))</f>
        <v/>
      </c>
      <c r="CL80" s="277" t="str">
        <f ca="true">+IF(OFFSET('Sanitation Data'!$D$29,0,10*ROW('Sanitation Data'!D74))="","",OFFSET('Sanitation Data'!$D$29,0,10*ROW('Sanitation Data'!D74)))</f>
        <v/>
      </c>
      <c r="CM80" s="277" t="str">
        <f ca="true">+IF(OFFSET('Sanitation Data'!$D$30,0,10*ROW('Sanitation Data'!D74))="","",OFFSET('Sanitation Data'!$D$30,0,10*ROW('Sanitation Data'!D74)))</f>
        <v/>
      </c>
      <c r="CN80" s="277" t="str">
        <f ca="true">+IF(OFFSET('Sanitation Data'!$D$31,0,10*ROW('Sanitation Data'!D74))="","",OFFSET('Sanitation Data'!$D$31,0,10*ROW('Sanitation Data'!D74)))</f>
        <v/>
      </c>
      <c r="CO80" s="277" t="str">
        <f ca="true">+IF(OFFSET('Sanitation Data'!$D$32,0,10*ROW('Sanitation Data'!D74))="","",OFFSET('Sanitation Data'!$D$32,0,10*ROW('Sanitation Data'!D74)))</f>
        <v/>
      </c>
      <c r="CP80" s="277" t="str">
        <f ca="true">+IF(OFFSET('Sanitation Data'!$E$28,0,10*ROW('Sanitation Data'!E74))="","",OFFSET('Sanitation Data'!$E$28,0,10*ROW('Sanitation Data'!E74)))</f>
        <v/>
      </c>
      <c r="CQ80" s="277" t="str">
        <f ca="true">+IF(OFFSET('Sanitation Data'!$E$29,0,10*ROW('Sanitation Data'!E74))="","",OFFSET('Sanitation Data'!$E$29,0,10*ROW('Sanitation Data'!E74)))</f>
        <v/>
      </c>
      <c r="CR80" s="277" t="str">
        <f ca="true">+IF(OFFSET('Sanitation Data'!$E$30,0,10*ROW('Sanitation Data'!E74))="","",OFFSET('Sanitation Data'!$E$30,0,10*ROW('Sanitation Data'!E74)))</f>
        <v/>
      </c>
      <c r="CS80" s="277" t="str">
        <f ca="true">+IF(OFFSET('Sanitation Data'!$E$31,0,10*ROW('Sanitation Data'!E74))="","",OFFSET('Sanitation Data'!$E$31,0,10*ROW('Sanitation Data'!E74)))</f>
        <v/>
      </c>
      <c r="CT80" s="277" t="str">
        <f ca="true">+IF(OFFSET('Sanitation Data'!$E$32,0,10*ROW('Sanitation Data'!E74))="","",OFFSET('Sanitation Data'!$E$32,0,10*ROW('Sanitation Data'!E74)))</f>
        <v/>
      </c>
      <c r="CU80" s="277" t="str">
        <f ca="true">+IF(OFFSET('Sanitation Data'!$F$28,0,10*ROW('Sanitation Data'!F74))="","",OFFSET('Sanitation Data'!$F$28,0,10*ROW('Sanitation Data'!F74)))</f>
        <v/>
      </c>
      <c r="CV80" s="277" t="str">
        <f ca="true">+IF(OFFSET('Sanitation Data'!$F$29,0,10*ROW('Sanitation Data'!F74))="","",OFFSET('Sanitation Data'!$F$29,0,10*ROW('Sanitation Data'!F74)))</f>
        <v/>
      </c>
      <c r="CW80" s="277" t="str">
        <f ca="true">+IF(OFFSET('Sanitation Data'!$F$30,0,10*ROW('Sanitation Data'!F74))="","",OFFSET('Sanitation Data'!$F$30,0,10*ROW('Sanitation Data'!F74)))</f>
        <v/>
      </c>
      <c r="CX80" s="277" t="str">
        <f ca="true">+IF(OFFSET('Sanitation Data'!$F$31,0,10*ROW('Sanitation Data'!F74))="","",OFFSET('Sanitation Data'!$F$31,0,10*ROW('Sanitation Data'!F74)))</f>
        <v/>
      </c>
      <c r="CY80" s="277" t="str">
        <f ca="true">+IF(OFFSET('Sanitation Data'!$F$32,0,10*ROW('Sanitation Data'!F74))="","",OFFSET('Sanitation Data'!$F$32,0,10*ROW('Sanitation Data'!F74)))</f>
        <v/>
      </c>
      <c r="CZ80" s="277" t="str">
        <f ca="true">+IF(OFFSET('Sanitation Data'!$G$28,0,10*ROW('Sanitation Data'!G74))="","",OFFSET('Sanitation Data'!$G$28,0,10*ROW('Sanitation Data'!G74)))</f>
        <v/>
      </c>
      <c r="DA80" s="277" t="str">
        <f ca="true">+IF(OFFSET('Sanitation Data'!$G$29,0,10*ROW('Sanitation Data'!G74))="","",OFFSET('Sanitation Data'!$G$29,0,10*ROW('Sanitation Data'!G74)))</f>
        <v/>
      </c>
      <c r="DB80" s="277" t="str">
        <f ca="true">+IF(OFFSET('Sanitation Data'!$G$30,0,10*ROW('Sanitation Data'!G74))="","",OFFSET('Sanitation Data'!$G$30,0,10*ROW('Sanitation Data'!G74)))</f>
        <v/>
      </c>
      <c r="DC80" s="277" t="str">
        <f ca="true">+IF(OFFSET('Sanitation Data'!$G$31,0,10*ROW('Sanitation Data'!G74))="","",OFFSET('Sanitation Data'!$G$31,0,10*ROW('Sanitation Data'!G74)))</f>
        <v/>
      </c>
      <c r="DD80" s="277" t="str">
        <f ca="true">+IF(OFFSET('Sanitation Data'!$G$32,0,10*ROW('Sanitation Data'!G74))="","",OFFSET('Sanitation Data'!$G$32,0,10*ROW('Sanitation Data'!G74)))</f>
        <v/>
      </c>
      <c r="DE80" s="277" t="str">
        <f ca="true">+IF(OFFSET('Sanitation Data'!$H$28,0,10*ROW('Sanitation Data'!H74))="","",OFFSET('Sanitation Data'!$H$28,0,10*ROW('Sanitation Data'!H74)))</f>
        <v/>
      </c>
      <c r="DF80" s="277" t="str">
        <f ca="true">+IF(OFFSET('Sanitation Data'!$H$29,0,10*ROW('Sanitation Data'!H74))="","",OFFSET('Sanitation Data'!$H$29,0,10*ROW('Sanitation Data'!H74)))</f>
        <v/>
      </c>
      <c r="DG80" s="277" t="str">
        <f ca="true">+IF(OFFSET('Sanitation Data'!$H$30,0,10*ROW('Sanitation Data'!H74))="","",OFFSET('Sanitation Data'!$H$30,0,10*ROW('Sanitation Data'!H74)))</f>
        <v/>
      </c>
      <c r="DH80" s="277" t="str">
        <f ca="true">+IF(OFFSET('Sanitation Data'!$H$31,0,10*ROW('Sanitation Data'!H74))="","",OFFSET('Sanitation Data'!$H$31,0,10*ROW('Sanitation Data'!H74)))</f>
        <v/>
      </c>
      <c r="DI80" s="277" t="str">
        <f ca="true">+IF(OFFSET('Sanitation Data'!$H$32,0,10*ROW('Sanitation Data'!H74))="","",OFFSET('Sanitation Data'!$H$32,0,10*ROW('Sanitation Data'!H74)))</f>
        <v/>
      </c>
      <c r="DJ80" s="277" t="str">
        <f ca="true">+IF(OFFSET('Sanitation Data'!$I$28,0,10*ROW('Sanitation Data'!I74))="","",OFFSET('Sanitation Data'!$I$28,0,10*ROW('Sanitation Data'!I74)))</f>
        <v/>
      </c>
      <c r="DK80" s="277" t="str">
        <f ca="true">+IF(OFFSET('Sanitation Data'!$I$29,0,10*ROW('Sanitation Data'!I74))="","",OFFSET('Sanitation Data'!$I$29,0,10*ROW('Sanitation Data'!I74)))</f>
        <v/>
      </c>
      <c r="DL80" s="277" t="str">
        <f ca="true">+IF(OFFSET('Sanitation Data'!$I$30,0,10*ROW('Sanitation Data'!I74))="","",OFFSET('Sanitation Data'!$I$30,0,10*ROW('Sanitation Data'!I74)))</f>
        <v/>
      </c>
      <c r="DM80" s="277" t="str">
        <f ca="true">+IF(OFFSET('Sanitation Data'!$I$31,0,10*ROW('Sanitation Data'!I74))="","",OFFSET('Sanitation Data'!$I$31,0,10*ROW('Sanitation Data'!I74)))</f>
        <v/>
      </c>
      <c r="DN80" s="277" t="str">
        <f ca="true">+IF(OFFSET('Sanitation Data'!$I$32,0,10*ROW('Sanitation Data'!I74))="","",OFFSET('Sanitation Data'!$I$32,0,10*ROW('Sanitation Data'!I74)))</f>
        <v/>
      </c>
      <c r="DO80" s="277" t="str">
        <f ca="true">+IF(OFFSET('Hygiene Data'!$D$11,0,10*ROW('Hygiene Data'!D74))="","",OFFSET('Hygiene Data'!$D$11,0,10*ROW('Hygiene Data'!D74)))</f>
        <v/>
      </c>
      <c r="DP80" s="277" t="str">
        <f ca="true">+IF(OFFSET('Hygiene Data'!$D$12,0,10*ROW('Hygiene Data'!D74))="","",OFFSET('Hygiene Data'!$D$12,0,10*ROW('Hygiene Data'!D74)))</f>
        <v/>
      </c>
      <c r="DQ80" s="277" t="str">
        <f ca="true">+IF(OFFSET('Hygiene Data'!$D$13,0,10*ROW('Hygiene Data'!D74))="","",OFFSET('Hygiene Data'!$D$13,0,10*ROW('Hygiene Data'!D74)))</f>
        <v/>
      </c>
      <c r="DR80" s="277" t="str">
        <f ca="true">+IF(OFFSET('Hygiene Data'!$E$11,0,10*ROW('Hygiene Data'!E74))="","",OFFSET('Hygiene Data'!$E$11,0,10*ROW('Hygiene Data'!E74)))</f>
        <v/>
      </c>
      <c r="DS80" s="277" t="str">
        <f ca="true">+IF(OFFSET('Hygiene Data'!$E$12,0,10*ROW('Hygiene Data'!E74))="","",OFFSET('Hygiene Data'!$E$12,0,10*ROW('Hygiene Data'!E74)))</f>
        <v/>
      </c>
      <c r="DT80" s="277" t="str">
        <f ca="true">+IF(OFFSET('Hygiene Data'!$E$13,0,10*ROW('Hygiene Data'!E74))="","",OFFSET('Hygiene Data'!$E$13,0,10*ROW('Hygiene Data'!E74)))</f>
        <v/>
      </c>
      <c r="DU80" s="277" t="str">
        <f ca="true">+IF(OFFSET('Hygiene Data'!$F$11,0,10*ROW('Hygiene Data'!F74))="","",OFFSET('Hygiene Data'!$F$11,0,10*ROW('Hygiene Data'!F74)))</f>
        <v/>
      </c>
      <c r="DV80" s="277" t="str">
        <f ca="true">+IF(OFFSET('Hygiene Data'!$F$12,0,10*ROW('Hygiene Data'!F74))="","",OFFSET('Hygiene Data'!$F$12,0,10*ROW('Hygiene Data'!F74)))</f>
        <v/>
      </c>
      <c r="DW80" s="277" t="str">
        <f ca="true">+IF(OFFSET('Hygiene Data'!$F$13,0,10*ROW('Hygiene Data'!F74))="","",OFFSET('Hygiene Data'!$F$13,0,10*ROW('Hygiene Data'!F74)))</f>
        <v/>
      </c>
      <c r="DX80" s="277" t="str">
        <f ca="true">+IF(OFFSET('Hygiene Data'!$G$11,0,10*ROW('Hygiene Data'!G74))="","",OFFSET('Hygiene Data'!$G$11,0,10*ROW('Hygiene Data'!G74)))</f>
        <v/>
      </c>
      <c r="DY80" s="277" t="str">
        <f ca="true">+IF(OFFSET('Hygiene Data'!$G$12,0,10*ROW('Hygiene Data'!G74))="","",OFFSET('Hygiene Data'!$G$12,0,10*ROW('Hygiene Data'!G74)))</f>
        <v/>
      </c>
      <c r="DZ80" s="277" t="str">
        <f ca="true">+IF(OFFSET('Hygiene Data'!$G$13,0,10*ROW('Hygiene Data'!G74))="","",OFFSET('Hygiene Data'!$G$13,0,10*ROW('Hygiene Data'!G74)))</f>
        <v/>
      </c>
      <c r="EA80" s="277" t="str">
        <f ca="true">+IF(OFFSET('Hygiene Data'!$H$11,0,10*ROW('Hygiene Data'!H74))="","",OFFSET('Hygiene Data'!$H$11,0,10*ROW('Hygiene Data'!H74)))</f>
        <v/>
      </c>
      <c r="EB80" s="277" t="str">
        <f ca="true">+IF(OFFSET('Hygiene Data'!$H$12,0,10*ROW('Hygiene Data'!H74))="","",OFFSET('Hygiene Data'!$H$12,0,10*ROW('Hygiene Data'!H74)))</f>
        <v/>
      </c>
      <c r="EC80" s="277" t="str">
        <f ca="true">+IF(OFFSET('Hygiene Data'!$H$13,0,10*ROW('Hygiene Data'!H74))="","",OFFSET('Hygiene Data'!$H$13,0,10*ROW('Hygiene Data'!H74)))</f>
        <v/>
      </c>
      <c r="ED80" s="277" t="str">
        <f ca="true">+IF(OFFSET('Hygiene Data'!$I$11,0,10*ROW('Hygiene Data'!I74))="","",OFFSET('Hygiene Data'!$I$11,0,10*ROW('Hygiene Data'!I74)))</f>
        <v/>
      </c>
      <c r="EE80" s="277" t="str">
        <f ca="true">+IF(OFFSET('Hygiene Data'!$I$12,0,10*ROW('Hygiene Data'!I74))="","",OFFSET('Hygiene Data'!$I$12,0,10*ROW('Hygiene Data'!I74)))</f>
        <v/>
      </c>
      <c r="EF80" s="277"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2"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7"/>
      <c r="BS81" s="277" t="str">
        <f ca="true">+IF(OFFSET('Water Data'!$D$27,0,10*ROW('Water Data'!D75))="","",OFFSET('Water Data'!$D$27,0,10*ROW('Water Data'!D75)))</f>
        <v/>
      </c>
      <c r="BT81" s="277" t="str">
        <f ca="true">+IF(OFFSET('Water Data'!$D$28,0,10*ROW('Water Data'!D75))="","",OFFSET('Water Data'!$D$28,0,10*ROW('Water Data'!D75)))</f>
        <v/>
      </c>
      <c r="BU81" s="277" t="str">
        <f ca="true">+IF(OFFSET('Water Data'!$D$29,0,10*ROW('Water Data'!D75))="","",OFFSET('Water Data'!$D$29,0,10*ROW('Water Data'!D75)))</f>
        <v/>
      </c>
      <c r="BV81" s="277" t="str">
        <f ca="true">+IF(OFFSET('Water Data'!$E$27,0,10*ROW('Water Data'!E75))="","",OFFSET('Water Data'!$E$27,0,10*ROW('Water Data'!E75)))</f>
        <v/>
      </c>
      <c r="BW81" s="277" t="str">
        <f ca="true">+IF(OFFSET('Water Data'!$E$28,0,10*ROW('Water Data'!E75))="","",OFFSET('Water Data'!$E$28,0,10*ROW('Water Data'!E75)))</f>
        <v/>
      </c>
      <c r="BX81" s="277" t="str">
        <f ca="true">+IF(OFFSET('Water Data'!$E$29,0,10*ROW('Water Data'!E75))="","",OFFSET('Water Data'!$E$29,0,10*ROW('Water Data'!E75)))</f>
        <v/>
      </c>
      <c r="BY81" s="277" t="str">
        <f ca="true">+IF(OFFSET('Water Data'!$F$27,0,10*ROW('Water Data'!F75))="","",OFFSET('Water Data'!$F$27,0,10*ROW('Water Data'!F75)))</f>
        <v/>
      </c>
      <c r="BZ81" s="277" t="str">
        <f ca="true">+IF(OFFSET('Water Data'!$F$28,0,10*ROW('Water Data'!F75))="","",OFFSET('Water Data'!$F$28,0,10*ROW('Water Data'!F75)))</f>
        <v/>
      </c>
      <c r="CA81" s="277" t="str">
        <f ca="true">+IF(OFFSET('Water Data'!$F$29,0,10*ROW('Water Data'!F75))="","",OFFSET('Water Data'!$F$29,0,10*ROW('Water Data'!F75)))</f>
        <v/>
      </c>
      <c r="CB81" s="277" t="str">
        <f ca="true">+IF(OFFSET('Water Data'!$G$27,0,10*ROW('Water Data'!G75))="","",OFFSET('Water Data'!$G$27,0,10*ROW('Water Data'!G75)))</f>
        <v/>
      </c>
      <c r="CC81" s="277" t="str">
        <f ca="true">+IF(OFFSET('Water Data'!$G$28,0,10*ROW('Water Data'!G75))="","",OFFSET('Water Data'!$G$28,0,10*ROW('Water Data'!G75)))</f>
        <v/>
      </c>
      <c r="CD81" s="277" t="str">
        <f ca="true">+IF(OFFSET('Water Data'!$G$29,0,10*ROW('Water Data'!G75))="","",OFFSET('Water Data'!$G$29,0,10*ROW('Water Data'!G75)))</f>
        <v/>
      </c>
      <c r="CE81" s="277" t="str">
        <f ca="true">+IF(OFFSET('Water Data'!$H$27,0,10*ROW('Water Data'!H75))="","",OFFSET('Water Data'!$H$27,0,10*ROW('Water Data'!H75)))</f>
        <v/>
      </c>
      <c r="CF81" s="277" t="str">
        <f ca="true">+IF(OFFSET('Water Data'!$H$28,0,10*ROW('Water Data'!H75))="","",OFFSET('Water Data'!$H$28,0,10*ROW('Water Data'!H75)))</f>
        <v/>
      </c>
      <c r="CG81" s="277" t="str">
        <f ca="true">+IF(OFFSET('Water Data'!$H$29,0,10*ROW('Water Data'!H75))="","",OFFSET('Water Data'!$H$29,0,10*ROW('Water Data'!H75)))</f>
        <v/>
      </c>
      <c r="CH81" s="277" t="str">
        <f ca="true">+IF(OFFSET('Water Data'!$I$27,0,10*ROW('Water Data'!I75))="","",OFFSET('Water Data'!$I$27,0,10*ROW('Water Data'!I75)))</f>
        <v/>
      </c>
      <c r="CI81" s="277" t="str">
        <f ca="true">+IF(OFFSET('Water Data'!$I$28,0,10*ROW('Water Data'!I75))="","",OFFSET('Water Data'!$I$28,0,10*ROW('Water Data'!I75)))</f>
        <v/>
      </c>
      <c r="CJ81" s="277" t="str">
        <f ca="true">+IF(OFFSET('Water Data'!$I$29,0,10*ROW('Water Data'!I75))="","",OFFSET('Water Data'!$I$29,0,10*ROW('Water Data'!I75)))</f>
        <v/>
      </c>
      <c r="CK81" s="277" t="str">
        <f ca="true">+IF(OFFSET('Sanitation Data'!$D$28,0,10*ROW('Sanitation Data'!D75))="","",OFFSET('Sanitation Data'!$D$28,0,10*ROW('Sanitation Data'!D75)))</f>
        <v/>
      </c>
      <c r="CL81" s="277" t="str">
        <f ca="true">+IF(OFFSET('Sanitation Data'!$D$29,0,10*ROW('Sanitation Data'!D75))="","",OFFSET('Sanitation Data'!$D$29,0,10*ROW('Sanitation Data'!D75)))</f>
        <v/>
      </c>
      <c r="CM81" s="277" t="str">
        <f ca="true">+IF(OFFSET('Sanitation Data'!$D$30,0,10*ROW('Sanitation Data'!D75))="","",OFFSET('Sanitation Data'!$D$30,0,10*ROW('Sanitation Data'!D75)))</f>
        <v/>
      </c>
      <c r="CN81" s="277" t="str">
        <f ca="true">+IF(OFFSET('Sanitation Data'!$D$31,0,10*ROW('Sanitation Data'!D75))="","",OFFSET('Sanitation Data'!$D$31,0,10*ROW('Sanitation Data'!D75)))</f>
        <v/>
      </c>
      <c r="CO81" s="277" t="str">
        <f ca="true">+IF(OFFSET('Sanitation Data'!$D$32,0,10*ROW('Sanitation Data'!D75))="","",OFFSET('Sanitation Data'!$D$32,0,10*ROW('Sanitation Data'!D75)))</f>
        <v/>
      </c>
      <c r="CP81" s="277" t="str">
        <f ca="true">+IF(OFFSET('Sanitation Data'!$E$28,0,10*ROW('Sanitation Data'!E75))="","",OFFSET('Sanitation Data'!$E$28,0,10*ROW('Sanitation Data'!E75)))</f>
        <v/>
      </c>
      <c r="CQ81" s="277" t="str">
        <f ca="true">+IF(OFFSET('Sanitation Data'!$E$29,0,10*ROW('Sanitation Data'!E75))="","",OFFSET('Sanitation Data'!$E$29,0,10*ROW('Sanitation Data'!E75)))</f>
        <v/>
      </c>
      <c r="CR81" s="277" t="str">
        <f ca="true">+IF(OFFSET('Sanitation Data'!$E$30,0,10*ROW('Sanitation Data'!E75))="","",OFFSET('Sanitation Data'!$E$30,0,10*ROW('Sanitation Data'!E75)))</f>
        <v/>
      </c>
      <c r="CS81" s="277" t="str">
        <f ca="true">+IF(OFFSET('Sanitation Data'!$E$31,0,10*ROW('Sanitation Data'!E75))="","",OFFSET('Sanitation Data'!$E$31,0,10*ROW('Sanitation Data'!E75)))</f>
        <v/>
      </c>
      <c r="CT81" s="277" t="str">
        <f ca="true">+IF(OFFSET('Sanitation Data'!$E$32,0,10*ROW('Sanitation Data'!E75))="","",OFFSET('Sanitation Data'!$E$32,0,10*ROW('Sanitation Data'!E75)))</f>
        <v/>
      </c>
      <c r="CU81" s="277" t="str">
        <f ca="true">+IF(OFFSET('Sanitation Data'!$F$28,0,10*ROW('Sanitation Data'!F75))="","",OFFSET('Sanitation Data'!$F$28,0,10*ROW('Sanitation Data'!F75)))</f>
        <v/>
      </c>
      <c r="CV81" s="277" t="str">
        <f ca="true">+IF(OFFSET('Sanitation Data'!$F$29,0,10*ROW('Sanitation Data'!F75))="","",OFFSET('Sanitation Data'!$F$29,0,10*ROW('Sanitation Data'!F75)))</f>
        <v/>
      </c>
      <c r="CW81" s="277" t="str">
        <f ca="true">+IF(OFFSET('Sanitation Data'!$F$30,0,10*ROW('Sanitation Data'!F75))="","",OFFSET('Sanitation Data'!$F$30,0,10*ROW('Sanitation Data'!F75)))</f>
        <v/>
      </c>
      <c r="CX81" s="277" t="str">
        <f ca="true">+IF(OFFSET('Sanitation Data'!$F$31,0,10*ROW('Sanitation Data'!F75))="","",OFFSET('Sanitation Data'!$F$31,0,10*ROW('Sanitation Data'!F75)))</f>
        <v/>
      </c>
      <c r="CY81" s="277" t="str">
        <f ca="true">+IF(OFFSET('Sanitation Data'!$F$32,0,10*ROW('Sanitation Data'!F75))="","",OFFSET('Sanitation Data'!$F$32,0,10*ROW('Sanitation Data'!F75)))</f>
        <v/>
      </c>
      <c r="CZ81" s="277" t="str">
        <f ca="true">+IF(OFFSET('Sanitation Data'!$G$28,0,10*ROW('Sanitation Data'!G75))="","",OFFSET('Sanitation Data'!$G$28,0,10*ROW('Sanitation Data'!G75)))</f>
        <v/>
      </c>
      <c r="DA81" s="277" t="str">
        <f ca="true">+IF(OFFSET('Sanitation Data'!$G$29,0,10*ROW('Sanitation Data'!G75))="","",OFFSET('Sanitation Data'!$G$29,0,10*ROW('Sanitation Data'!G75)))</f>
        <v/>
      </c>
      <c r="DB81" s="277" t="str">
        <f ca="true">+IF(OFFSET('Sanitation Data'!$G$30,0,10*ROW('Sanitation Data'!G75))="","",OFFSET('Sanitation Data'!$G$30,0,10*ROW('Sanitation Data'!G75)))</f>
        <v/>
      </c>
      <c r="DC81" s="277" t="str">
        <f ca="true">+IF(OFFSET('Sanitation Data'!$G$31,0,10*ROW('Sanitation Data'!G75))="","",OFFSET('Sanitation Data'!$G$31,0,10*ROW('Sanitation Data'!G75)))</f>
        <v/>
      </c>
      <c r="DD81" s="277" t="str">
        <f ca="true">+IF(OFFSET('Sanitation Data'!$G$32,0,10*ROW('Sanitation Data'!G75))="","",OFFSET('Sanitation Data'!$G$32,0,10*ROW('Sanitation Data'!G75)))</f>
        <v/>
      </c>
      <c r="DE81" s="277" t="str">
        <f ca="true">+IF(OFFSET('Sanitation Data'!$H$28,0,10*ROW('Sanitation Data'!H75))="","",OFFSET('Sanitation Data'!$H$28,0,10*ROW('Sanitation Data'!H75)))</f>
        <v/>
      </c>
      <c r="DF81" s="277" t="str">
        <f ca="true">+IF(OFFSET('Sanitation Data'!$H$29,0,10*ROW('Sanitation Data'!H75))="","",OFFSET('Sanitation Data'!$H$29,0,10*ROW('Sanitation Data'!H75)))</f>
        <v/>
      </c>
      <c r="DG81" s="277" t="str">
        <f ca="true">+IF(OFFSET('Sanitation Data'!$H$30,0,10*ROW('Sanitation Data'!H75))="","",OFFSET('Sanitation Data'!$H$30,0,10*ROW('Sanitation Data'!H75)))</f>
        <v/>
      </c>
      <c r="DH81" s="277" t="str">
        <f ca="true">+IF(OFFSET('Sanitation Data'!$H$31,0,10*ROW('Sanitation Data'!H75))="","",OFFSET('Sanitation Data'!$H$31,0,10*ROW('Sanitation Data'!H75)))</f>
        <v/>
      </c>
      <c r="DI81" s="277" t="str">
        <f ca="true">+IF(OFFSET('Sanitation Data'!$H$32,0,10*ROW('Sanitation Data'!H75))="","",OFFSET('Sanitation Data'!$H$32,0,10*ROW('Sanitation Data'!H75)))</f>
        <v/>
      </c>
      <c r="DJ81" s="277" t="str">
        <f ca="true">+IF(OFFSET('Sanitation Data'!$I$28,0,10*ROW('Sanitation Data'!I75))="","",OFFSET('Sanitation Data'!$I$28,0,10*ROW('Sanitation Data'!I75)))</f>
        <v/>
      </c>
      <c r="DK81" s="277" t="str">
        <f ca="true">+IF(OFFSET('Sanitation Data'!$I$29,0,10*ROW('Sanitation Data'!I75))="","",OFFSET('Sanitation Data'!$I$29,0,10*ROW('Sanitation Data'!I75)))</f>
        <v/>
      </c>
      <c r="DL81" s="277" t="str">
        <f ca="true">+IF(OFFSET('Sanitation Data'!$I$30,0,10*ROW('Sanitation Data'!I75))="","",OFFSET('Sanitation Data'!$I$30,0,10*ROW('Sanitation Data'!I75)))</f>
        <v/>
      </c>
      <c r="DM81" s="277" t="str">
        <f ca="true">+IF(OFFSET('Sanitation Data'!$I$31,0,10*ROW('Sanitation Data'!I75))="","",OFFSET('Sanitation Data'!$I$31,0,10*ROW('Sanitation Data'!I75)))</f>
        <v/>
      </c>
      <c r="DN81" s="277" t="str">
        <f ca="true">+IF(OFFSET('Sanitation Data'!$I$32,0,10*ROW('Sanitation Data'!I75))="","",OFFSET('Sanitation Data'!$I$32,0,10*ROW('Sanitation Data'!I75)))</f>
        <v/>
      </c>
      <c r="DO81" s="277" t="str">
        <f ca="true">+IF(OFFSET('Hygiene Data'!$D$11,0,10*ROW('Hygiene Data'!D75))="","",OFFSET('Hygiene Data'!$D$11,0,10*ROW('Hygiene Data'!D75)))</f>
        <v/>
      </c>
      <c r="DP81" s="277" t="str">
        <f ca="true">+IF(OFFSET('Hygiene Data'!$D$12,0,10*ROW('Hygiene Data'!D75))="","",OFFSET('Hygiene Data'!$D$12,0,10*ROW('Hygiene Data'!D75)))</f>
        <v/>
      </c>
      <c r="DQ81" s="277" t="str">
        <f ca="true">+IF(OFFSET('Hygiene Data'!$D$13,0,10*ROW('Hygiene Data'!D75))="","",OFFSET('Hygiene Data'!$D$13,0,10*ROW('Hygiene Data'!D75)))</f>
        <v/>
      </c>
      <c r="DR81" s="277" t="str">
        <f ca="true">+IF(OFFSET('Hygiene Data'!$E$11,0,10*ROW('Hygiene Data'!E75))="","",OFFSET('Hygiene Data'!$E$11,0,10*ROW('Hygiene Data'!E75)))</f>
        <v/>
      </c>
      <c r="DS81" s="277" t="str">
        <f ca="true">+IF(OFFSET('Hygiene Data'!$E$12,0,10*ROW('Hygiene Data'!E75))="","",OFFSET('Hygiene Data'!$E$12,0,10*ROW('Hygiene Data'!E75)))</f>
        <v/>
      </c>
      <c r="DT81" s="277" t="str">
        <f ca="true">+IF(OFFSET('Hygiene Data'!$E$13,0,10*ROW('Hygiene Data'!E75))="","",OFFSET('Hygiene Data'!$E$13,0,10*ROW('Hygiene Data'!E75)))</f>
        <v/>
      </c>
      <c r="DU81" s="277" t="str">
        <f ca="true">+IF(OFFSET('Hygiene Data'!$F$11,0,10*ROW('Hygiene Data'!F75))="","",OFFSET('Hygiene Data'!$F$11,0,10*ROW('Hygiene Data'!F75)))</f>
        <v/>
      </c>
      <c r="DV81" s="277" t="str">
        <f ca="true">+IF(OFFSET('Hygiene Data'!$F$12,0,10*ROW('Hygiene Data'!F75))="","",OFFSET('Hygiene Data'!$F$12,0,10*ROW('Hygiene Data'!F75)))</f>
        <v/>
      </c>
      <c r="DW81" s="277" t="str">
        <f ca="true">+IF(OFFSET('Hygiene Data'!$F$13,0,10*ROW('Hygiene Data'!F75))="","",OFFSET('Hygiene Data'!$F$13,0,10*ROW('Hygiene Data'!F75)))</f>
        <v/>
      </c>
      <c r="DX81" s="277" t="str">
        <f ca="true">+IF(OFFSET('Hygiene Data'!$G$11,0,10*ROW('Hygiene Data'!G75))="","",OFFSET('Hygiene Data'!$G$11,0,10*ROW('Hygiene Data'!G75)))</f>
        <v/>
      </c>
      <c r="DY81" s="277" t="str">
        <f ca="true">+IF(OFFSET('Hygiene Data'!$G$12,0,10*ROW('Hygiene Data'!G75))="","",OFFSET('Hygiene Data'!$G$12,0,10*ROW('Hygiene Data'!G75)))</f>
        <v/>
      </c>
      <c r="DZ81" s="277" t="str">
        <f ca="true">+IF(OFFSET('Hygiene Data'!$G$13,0,10*ROW('Hygiene Data'!G75))="","",OFFSET('Hygiene Data'!$G$13,0,10*ROW('Hygiene Data'!G75)))</f>
        <v/>
      </c>
      <c r="EA81" s="277" t="str">
        <f ca="true">+IF(OFFSET('Hygiene Data'!$H$11,0,10*ROW('Hygiene Data'!H75))="","",OFFSET('Hygiene Data'!$H$11,0,10*ROW('Hygiene Data'!H75)))</f>
        <v/>
      </c>
      <c r="EB81" s="277" t="str">
        <f ca="true">+IF(OFFSET('Hygiene Data'!$H$12,0,10*ROW('Hygiene Data'!H75))="","",OFFSET('Hygiene Data'!$H$12,0,10*ROW('Hygiene Data'!H75)))</f>
        <v/>
      </c>
      <c r="EC81" s="277" t="str">
        <f ca="true">+IF(OFFSET('Hygiene Data'!$H$13,0,10*ROW('Hygiene Data'!H75))="","",OFFSET('Hygiene Data'!$H$13,0,10*ROW('Hygiene Data'!H75)))</f>
        <v/>
      </c>
      <c r="ED81" s="277" t="str">
        <f ca="true">+IF(OFFSET('Hygiene Data'!$I$11,0,10*ROW('Hygiene Data'!I75))="","",OFFSET('Hygiene Data'!$I$11,0,10*ROW('Hygiene Data'!I75)))</f>
        <v/>
      </c>
      <c r="EE81" s="277" t="str">
        <f ca="true">+IF(OFFSET('Hygiene Data'!$I$12,0,10*ROW('Hygiene Data'!I75))="","",OFFSET('Hygiene Data'!$I$12,0,10*ROW('Hygiene Data'!I75)))</f>
        <v/>
      </c>
      <c r="EF81" s="277"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2"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7"/>
      <c r="BS82" s="277" t="str">
        <f ca="true">+IF(OFFSET('Water Data'!$D$27,0,10*ROW('Water Data'!D76))="","",OFFSET('Water Data'!$D$27,0,10*ROW('Water Data'!D76)))</f>
        <v/>
      </c>
      <c r="BT82" s="277" t="str">
        <f ca="true">+IF(OFFSET('Water Data'!$D$28,0,10*ROW('Water Data'!D76))="","",OFFSET('Water Data'!$D$28,0,10*ROW('Water Data'!D76)))</f>
        <v/>
      </c>
      <c r="BU82" s="277" t="str">
        <f ca="true">+IF(OFFSET('Water Data'!$D$29,0,10*ROW('Water Data'!D76))="","",OFFSET('Water Data'!$D$29,0,10*ROW('Water Data'!D76)))</f>
        <v/>
      </c>
      <c r="BV82" s="277" t="str">
        <f ca="true">+IF(OFFSET('Water Data'!$E$27,0,10*ROW('Water Data'!E76))="","",OFFSET('Water Data'!$E$27,0,10*ROW('Water Data'!E76)))</f>
        <v/>
      </c>
      <c r="BW82" s="277" t="str">
        <f ca="true">+IF(OFFSET('Water Data'!$E$28,0,10*ROW('Water Data'!E76))="","",OFFSET('Water Data'!$E$28,0,10*ROW('Water Data'!E76)))</f>
        <v/>
      </c>
      <c r="BX82" s="277" t="str">
        <f ca="true">+IF(OFFSET('Water Data'!$E$29,0,10*ROW('Water Data'!E76))="","",OFFSET('Water Data'!$E$29,0,10*ROW('Water Data'!E76)))</f>
        <v/>
      </c>
      <c r="BY82" s="277" t="str">
        <f ca="true">+IF(OFFSET('Water Data'!$F$27,0,10*ROW('Water Data'!F76))="","",OFFSET('Water Data'!$F$27,0,10*ROW('Water Data'!F76)))</f>
        <v/>
      </c>
      <c r="BZ82" s="277" t="str">
        <f ca="true">+IF(OFFSET('Water Data'!$F$28,0,10*ROW('Water Data'!F76))="","",OFFSET('Water Data'!$F$28,0,10*ROW('Water Data'!F76)))</f>
        <v/>
      </c>
      <c r="CA82" s="277" t="str">
        <f ca="true">+IF(OFFSET('Water Data'!$F$29,0,10*ROW('Water Data'!F76))="","",OFFSET('Water Data'!$F$29,0,10*ROW('Water Data'!F76)))</f>
        <v/>
      </c>
      <c r="CB82" s="277" t="str">
        <f ca="true">+IF(OFFSET('Water Data'!$G$27,0,10*ROW('Water Data'!G76))="","",OFFSET('Water Data'!$G$27,0,10*ROW('Water Data'!G76)))</f>
        <v/>
      </c>
      <c r="CC82" s="277" t="str">
        <f ca="true">+IF(OFFSET('Water Data'!$G$28,0,10*ROW('Water Data'!G76))="","",OFFSET('Water Data'!$G$28,0,10*ROW('Water Data'!G76)))</f>
        <v/>
      </c>
      <c r="CD82" s="277" t="str">
        <f ca="true">+IF(OFFSET('Water Data'!$G$29,0,10*ROW('Water Data'!G76))="","",OFFSET('Water Data'!$G$29,0,10*ROW('Water Data'!G76)))</f>
        <v/>
      </c>
      <c r="CE82" s="277" t="str">
        <f ca="true">+IF(OFFSET('Water Data'!$H$27,0,10*ROW('Water Data'!H76))="","",OFFSET('Water Data'!$H$27,0,10*ROW('Water Data'!H76)))</f>
        <v/>
      </c>
      <c r="CF82" s="277" t="str">
        <f ca="true">+IF(OFFSET('Water Data'!$H$28,0,10*ROW('Water Data'!H76))="","",OFFSET('Water Data'!$H$28,0,10*ROW('Water Data'!H76)))</f>
        <v/>
      </c>
      <c r="CG82" s="277" t="str">
        <f ca="true">+IF(OFFSET('Water Data'!$H$29,0,10*ROW('Water Data'!H76))="","",OFFSET('Water Data'!$H$29,0,10*ROW('Water Data'!H76)))</f>
        <v/>
      </c>
      <c r="CH82" s="277" t="str">
        <f ca="true">+IF(OFFSET('Water Data'!$I$27,0,10*ROW('Water Data'!I76))="","",OFFSET('Water Data'!$I$27,0,10*ROW('Water Data'!I76)))</f>
        <v/>
      </c>
      <c r="CI82" s="277" t="str">
        <f ca="true">+IF(OFFSET('Water Data'!$I$28,0,10*ROW('Water Data'!I76))="","",OFFSET('Water Data'!$I$28,0,10*ROW('Water Data'!I76)))</f>
        <v/>
      </c>
      <c r="CJ82" s="277" t="str">
        <f ca="true">+IF(OFFSET('Water Data'!$I$29,0,10*ROW('Water Data'!I76))="","",OFFSET('Water Data'!$I$29,0,10*ROW('Water Data'!I76)))</f>
        <v/>
      </c>
      <c r="CK82" s="277" t="str">
        <f ca="true">+IF(OFFSET('Sanitation Data'!$D$28,0,10*ROW('Sanitation Data'!D76))="","",OFFSET('Sanitation Data'!$D$28,0,10*ROW('Sanitation Data'!D76)))</f>
        <v/>
      </c>
      <c r="CL82" s="277" t="str">
        <f ca="true">+IF(OFFSET('Sanitation Data'!$D$29,0,10*ROW('Sanitation Data'!D76))="","",OFFSET('Sanitation Data'!$D$29,0,10*ROW('Sanitation Data'!D76)))</f>
        <v/>
      </c>
      <c r="CM82" s="277" t="str">
        <f ca="true">+IF(OFFSET('Sanitation Data'!$D$30,0,10*ROW('Sanitation Data'!D76))="","",OFFSET('Sanitation Data'!$D$30,0,10*ROW('Sanitation Data'!D76)))</f>
        <v/>
      </c>
      <c r="CN82" s="277" t="str">
        <f ca="true">+IF(OFFSET('Sanitation Data'!$D$31,0,10*ROW('Sanitation Data'!D76))="","",OFFSET('Sanitation Data'!$D$31,0,10*ROW('Sanitation Data'!D76)))</f>
        <v/>
      </c>
      <c r="CO82" s="277" t="str">
        <f ca="true">+IF(OFFSET('Sanitation Data'!$D$32,0,10*ROW('Sanitation Data'!D76))="","",OFFSET('Sanitation Data'!$D$32,0,10*ROW('Sanitation Data'!D76)))</f>
        <v/>
      </c>
      <c r="CP82" s="277" t="str">
        <f ca="true">+IF(OFFSET('Sanitation Data'!$E$28,0,10*ROW('Sanitation Data'!E76))="","",OFFSET('Sanitation Data'!$E$28,0,10*ROW('Sanitation Data'!E76)))</f>
        <v/>
      </c>
      <c r="CQ82" s="277" t="str">
        <f ca="true">+IF(OFFSET('Sanitation Data'!$E$29,0,10*ROW('Sanitation Data'!E76))="","",OFFSET('Sanitation Data'!$E$29,0,10*ROW('Sanitation Data'!E76)))</f>
        <v/>
      </c>
      <c r="CR82" s="277" t="str">
        <f ca="true">+IF(OFFSET('Sanitation Data'!$E$30,0,10*ROW('Sanitation Data'!E76))="","",OFFSET('Sanitation Data'!$E$30,0,10*ROW('Sanitation Data'!E76)))</f>
        <v/>
      </c>
      <c r="CS82" s="277" t="str">
        <f ca="true">+IF(OFFSET('Sanitation Data'!$E$31,0,10*ROW('Sanitation Data'!E76))="","",OFFSET('Sanitation Data'!$E$31,0,10*ROW('Sanitation Data'!E76)))</f>
        <v/>
      </c>
      <c r="CT82" s="277" t="str">
        <f ca="true">+IF(OFFSET('Sanitation Data'!$E$32,0,10*ROW('Sanitation Data'!E76))="","",OFFSET('Sanitation Data'!$E$32,0,10*ROW('Sanitation Data'!E76)))</f>
        <v/>
      </c>
      <c r="CU82" s="277" t="str">
        <f ca="true">+IF(OFFSET('Sanitation Data'!$F$28,0,10*ROW('Sanitation Data'!F76))="","",OFFSET('Sanitation Data'!$F$28,0,10*ROW('Sanitation Data'!F76)))</f>
        <v/>
      </c>
      <c r="CV82" s="277" t="str">
        <f ca="true">+IF(OFFSET('Sanitation Data'!$F$29,0,10*ROW('Sanitation Data'!F76))="","",OFFSET('Sanitation Data'!$F$29,0,10*ROW('Sanitation Data'!F76)))</f>
        <v/>
      </c>
      <c r="CW82" s="277" t="str">
        <f ca="true">+IF(OFFSET('Sanitation Data'!$F$30,0,10*ROW('Sanitation Data'!F76))="","",OFFSET('Sanitation Data'!$F$30,0,10*ROW('Sanitation Data'!F76)))</f>
        <v/>
      </c>
      <c r="CX82" s="277" t="str">
        <f ca="true">+IF(OFFSET('Sanitation Data'!$F$31,0,10*ROW('Sanitation Data'!F76))="","",OFFSET('Sanitation Data'!$F$31,0,10*ROW('Sanitation Data'!F76)))</f>
        <v/>
      </c>
      <c r="CY82" s="277" t="str">
        <f ca="true">+IF(OFFSET('Sanitation Data'!$F$32,0,10*ROW('Sanitation Data'!F76))="","",OFFSET('Sanitation Data'!$F$32,0,10*ROW('Sanitation Data'!F76)))</f>
        <v/>
      </c>
      <c r="CZ82" s="277" t="str">
        <f ca="true">+IF(OFFSET('Sanitation Data'!$G$28,0,10*ROW('Sanitation Data'!G76))="","",OFFSET('Sanitation Data'!$G$28,0,10*ROW('Sanitation Data'!G76)))</f>
        <v/>
      </c>
      <c r="DA82" s="277" t="str">
        <f ca="true">+IF(OFFSET('Sanitation Data'!$G$29,0,10*ROW('Sanitation Data'!G76))="","",OFFSET('Sanitation Data'!$G$29,0,10*ROW('Sanitation Data'!G76)))</f>
        <v/>
      </c>
      <c r="DB82" s="277" t="str">
        <f ca="true">+IF(OFFSET('Sanitation Data'!$G$30,0,10*ROW('Sanitation Data'!G76))="","",OFFSET('Sanitation Data'!$G$30,0,10*ROW('Sanitation Data'!G76)))</f>
        <v/>
      </c>
      <c r="DC82" s="277" t="str">
        <f ca="true">+IF(OFFSET('Sanitation Data'!$G$31,0,10*ROW('Sanitation Data'!G76))="","",OFFSET('Sanitation Data'!$G$31,0,10*ROW('Sanitation Data'!G76)))</f>
        <v/>
      </c>
      <c r="DD82" s="277" t="str">
        <f ca="true">+IF(OFFSET('Sanitation Data'!$G$32,0,10*ROW('Sanitation Data'!G76))="","",OFFSET('Sanitation Data'!$G$32,0,10*ROW('Sanitation Data'!G76)))</f>
        <v/>
      </c>
      <c r="DE82" s="277" t="str">
        <f ca="true">+IF(OFFSET('Sanitation Data'!$H$28,0,10*ROW('Sanitation Data'!H76))="","",OFFSET('Sanitation Data'!$H$28,0,10*ROW('Sanitation Data'!H76)))</f>
        <v/>
      </c>
      <c r="DF82" s="277" t="str">
        <f ca="true">+IF(OFFSET('Sanitation Data'!$H$29,0,10*ROW('Sanitation Data'!H76))="","",OFFSET('Sanitation Data'!$H$29,0,10*ROW('Sanitation Data'!H76)))</f>
        <v/>
      </c>
      <c r="DG82" s="277" t="str">
        <f ca="true">+IF(OFFSET('Sanitation Data'!$H$30,0,10*ROW('Sanitation Data'!H76))="","",OFFSET('Sanitation Data'!$H$30,0,10*ROW('Sanitation Data'!H76)))</f>
        <v/>
      </c>
      <c r="DH82" s="277" t="str">
        <f ca="true">+IF(OFFSET('Sanitation Data'!$H$31,0,10*ROW('Sanitation Data'!H76))="","",OFFSET('Sanitation Data'!$H$31,0,10*ROW('Sanitation Data'!H76)))</f>
        <v/>
      </c>
      <c r="DI82" s="277" t="str">
        <f ca="true">+IF(OFFSET('Sanitation Data'!$H$32,0,10*ROW('Sanitation Data'!H76))="","",OFFSET('Sanitation Data'!$H$32,0,10*ROW('Sanitation Data'!H76)))</f>
        <v/>
      </c>
      <c r="DJ82" s="277" t="str">
        <f ca="true">+IF(OFFSET('Sanitation Data'!$I$28,0,10*ROW('Sanitation Data'!I76))="","",OFFSET('Sanitation Data'!$I$28,0,10*ROW('Sanitation Data'!I76)))</f>
        <v/>
      </c>
      <c r="DK82" s="277" t="str">
        <f ca="true">+IF(OFFSET('Sanitation Data'!$I$29,0,10*ROW('Sanitation Data'!I76))="","",OFFSET('Sanitation Data'!$I$29,0,10*ROW('Sanitation Data'!I76)))</f>
        <v/>
      </c>
      <c r="DL82" s="277" t="str">
        <f ca="true">+IF(OFFSET('Sanitation Data'!$I$30,0,10*ROW('Sanitation Data'!I76))="","",OFFSET('Sanitation Data'!$I$30,0,10*ROW('Sanitation Data'!I76)))</f>
        <v/>
      </c>
      <c r="DM82" s="277" t="str">
        <f ca="true">+IF(OFFSET('Sanitation Data'!$I$31,0,10*ROW('Sanitation Data'!I76))="","",OFFSET('Sanitation Data'!$I$31,0,10*ROW('Sanitation Data'!I76)))</f>
        <v/>
      </c>
      <c r="DN82" s="277" t="str">
        <f ca="true">+IF(OFFSET('Sanitation Data'!$I$32,0,10*ROW('Sanitation Data'!I76))="","",OFFSET('Sanitation Data'!$I$32,0,10*ROW('Sanitation Data'!I76)))</f>
        <v/>
      </c>
      <c r="DO82" s="277" t="str">
        <f ca="true">+IF(OFFSET('Hygiene Data'!$D$11,0,10*ROW('Hygiene Data'!D76))="","",OFFSET('Hygiene Data'!$D$11,0,10*ROW('Hygiene Data'!D76)))</f>
        <v/>
      </c>
      <c r="DP82" s="277" t="str">
        <f ca="true">+IF(OFFSET('Hygiene Data'!$D$12,0,10*ROW('Hygiene Data'!D76))="","",OFFSET('Hygiene Data'!$D$12,0,10*ROW('Hygiene Data'!D76)))</f>
        <v/>
      </c>
      <c r="DQ82" s="277" t="str">
        <f ca="true">+IF(OFFSET('Hygiene Data'!$D$13,0,10*ROW('Hygiene Data'!D76))="","",OFFSET('Hygiene Data'!$D$13,0,10*ROW('Hygiene Data'!D76)))</f>
        <v/>
      </c>
      <c r="DR82" s="277" t="str">
        <f ca="true">+IF(OFFSET('Hygiene Data'!$E$11,0,10*ROW('Hygiene Data'!E76))="","",OFFSET('Hygiene Data'!$E$11,0,10*ROW('Hygiene Data'!E76)))</f>
        <v/>
      </c>
      <c r="DS82" s="277" t="str">
        <f ca="true">+IF(OFFSET('Hygiene Data'!$E$12,0,10*ROW('Hygiene Data'!E76))="","",OFFSET('Hygiene Data'!$E$12,0,10*ROW('Hygiene Data'!E76)))</f>
        <v/>
      </c>
      <c r="DT82" s="277" t="str">
        <f ca="true">+IF(OFFSET('Hygiene Data'!$E$13,0,10*ROW('Hygiene Data'!E76))="","",OFFSET('Hygiene Data'!$E$13,0,10*ROW('Hygiene Data'!E76)))</f>
        <v/>
      </c>
      <c r="DU82" s="277" t="str">
        <f ca="true">+IF(OFFSET('Hygiene Data'!$F$11,0,10*ROW('Hygiene Data'!F76))="","",OFFSET('Hygiene Data'!$F$11,0,10*ROW('Hygiene Data'!F76)))</f>
        <v/>
      </c>
      <c r="DV82" s="277" t="str">
        <f ca="true">+IF(OFFSET('Hygiene Data'!$F$12,0,10*ROW('Hygiene Data'!F76))="","",OFFSET('Hygiene Data'!$F$12,0,10*ROW('Hygiene Data'!F76)))</f>
        <v/>
      </c>
      <c r="DW82" s="277" t="str">
        <f ca="true">+IF(OFFSET('Hygiene Data'!$F$13,0,10*ROW('Hygiene Data'!F76))="","",OFFSET('Hygiene Data'!$F$13,0,10*ROW('Hygiene Data'!F76)))</f>
        <v/>
      </c>
      <c r="DX82" s="277" t="str">
        <f ca="true">+IF(OFFSET('Hygiene Data'!$G$11,0,10*ROW('Hygiene Data'!G76))="","",OFFSET('Hygiene Data'!$G$11,0,10*ROW('Hygiene Data'!G76)))</f>
        <v/>
      </c>
      <c r="DY82" s="277" t="str">
        <f ca="true">+IF(OFFSET('Hygiene Data'!$G$12,0,10*ROW('Hygiene Data'!G76))="","",OFFSET('Hygiene Data'!$G$12,0,10*ROW('Hygiene Data'!G76)))</f>
        <v/>
      </c>
      <c r="DZ82" s="277" t="str">
        <f ca="true">+IF(OFFSET('Hygiene Data'!$G$13,0,10*ROW('Hygiene Data'!G76))="","",OFFSET('Hygiene Data'!$G$13,0,10*ROW('Hygiene Data'!G76)))</f>
        <v/>
      </c>
      <c r="EA82" s="277" t="str">
        <f ca="true">+IF(OFFSET('Hygiene Data'!$H$11,0,10*ROW('Hygiene Data'!H76))="","",OFFSET('Hygiene Data'!$H$11,0,10*ROW('Hygiene Data'!H76)))</f>
        <v/>
      </c>
      <c r="EB82" s="277" t="str">
        <f ca="true">+IF(OFFSET('Hygiene Data'!$H$12,0,10*ROW('Hygiene Data'!H76))="","",OFFSET('Hygiene Data'!$H$12,0,10*ROW('Hygiene Data'!H76)))</f>
        <v/>
      </c>
      <c r="EC82" s="277" t="str">
        <f ca="true">+IF(OFFSET('Hygiene Data'!$H$13,0,10*ROW('Hygiene Data'!H76))="","",OFFSET('Hygiene Data'!$H$13,0,10*ROW('Hygiene Data'!H76)))</f>
        <v/>
      </c>
      <c r="ED82" s="277" t="str">
        <f ca="true">+IF(OFFSET('Hygiene Data'!$I$11,0,10*ROW('Hygiene Data'!I76))="","",OFFSET('Hygiene Data'!$I$11,0,10*ROW('Hygiene Data'!I76)))</f>
        <v/>
      </c>
      <c r="EE82" s="277" t="str">
        <f ca="true">+IF(OFFSET('Hygiene Data'!$I$12,0,10*ROW('Hygiene Data'!I76))="","",OFFSET('Hygiene Data'!$I$12,0,10*ROW('Hygiene Data'!I76)))</f>
        <v/>
      </c>
      <c r="EF82" s="277"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2"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7"/>
      <c r="BS83" s="277" t="str">
        <f ca="true">+IF(OFFSET('Water Data'!$D$27,0,10*ROW('Water Data'!D77))="","",OFFSET('Water Data'!$D$27,0,10*ROW('Water Data'!D77)))</f>
        <v/>
      </c>
      <c r="BT83" s="277" t="str">
        <f ca="true">+IF(OFFSET('Water Data'!$D$28,0,10*ROW('Water Data'!D77))="","",OFFSET('Water Data'!$D$28,0,10*ROW('Water Data'!D77)))</f>
        <v/>
      </c>
      <c r="BU83" s="277" t="str">
        <f ca="true">+IF(OFFSET('Water Data'!$D$29,0,10*ROW('Water Data'!D77))="","",OFFSET('Water Data'!$D$29,0,10*ROW('Water Data'!D77)))</f>
        <v/>
      </c>
      <c r="BV83" s="277" t="str">
        <f ca="true">+IF(OFFSET('Water Data'!$E$27,0,10*ROW('Water Data'!E77))="","",OFFSET('Water Data'!$E$27,0,10*ROW('Water Data'!E77)))</f>
        <v/>
      </c>
      <c r="BW83" s="277" t="str">
        <f ca="true">+IF(OFFSET('Water Data'!$E$28,0,10*ROW('Water Data'!E77))="","",OFFSET('Water Data'!$E$28,0,10*ROW('Water Data'!E77)))</f>
        <v/>
      </c>
      <c r="BX83" s="277" t="str">
        <f ca="true">+IF(OFFSET('Water Data'!$E$29,0,10*ROW('Water Data'!E77))="","",OFFSET('Water Data'!$E$29,0,10*ROW('Water Data'!E77)))</f>
        <v/>
      </c>
      <c r="BY83" s="277" t="str">
        <f ca="true">+IF(OFFSET('Water Data'!$F$27,0,10*ROW('Water Data'!F77))="","",OFFSET('Water Data'!$F$27,0,10*ROW('Water Data'!F77)))</f>
        <v/>
      </c>
      <c r="BZ83" s="277" t="str">
        <f ca="true">+IF(OFFSET('Water Data'!$F$28,0,10*ROW('Water Data'!F77))="","",OFFSET('Water Data'!$F$28,0,10*ROW('Water Data'!F77)))</f>
        <v/>
      </c>
      <c r="CA83" s="277" t="str">
        <f ca="true">+IF(OFFSET('Water Data'!$F$29,0,10*ROW('Water Data'!F77))="","",OFFSET('Water Data'!$F$29,0,10*ROW('Water Data'!F77)))</f>
        <v/>
      </c>
      <c r="CB83" s="277" t="str">
        <f ca="true">+IF(OFFSET('Water Data'!$G$27,0,10*ROW('Water Data'!G77))="","",OFFSET('Water Data'!$G$27,0,10*ROW('Water Data'!G77)))</f>
        <v/>
      </c>
      <c r="CC83" s="277" t="str">
        <f ca="true">+IF(OFFSET('Water Data'!$G$28,0,10*ROW('Water Data'!G77))="","",OFFSET('Water Data'!$G$28,0,10*ROW('Water Data'!G77)))</f>
        <v/>
      </c>
      <c r="CD83" s="277" t="str">
        <f ca="true">+IF(OFFSET('Water Data'!$G$29,0,10*ROW('Water Data'!G77))="","",OFFSET('Water Data'!$G$29,0,10*ROW('Water Data'!G77)))</f>
        <v/>
      </c>
      <c r="CE83" s="277" t="str">
        <f ca="true">+IF(OFFSET('Water Data'!$H$27,0,10*ROW('Water Data'!H77))="","",OFFSET('Water Data'!$H$27,0,10*ROW('Water Data'!H77)))</f>
        <v/>
      </c>
      <c r="CF83" s="277" t="str">
        <f ca="true">+IF(OFFSET('Water Data'!$H$28,0,10*ROW('Water Data'!H77))="","",OFFSET('Water Data'!$H$28,0,10*ROW('Water Data'!H77)))</f>
        <v/>
      </c>
      <c r="CG83" s="277" t="str">
        <f ca="true">+IF(OFFSET('Water Data'!$H$29,0,10*ROW('Water Data'!H77))="","",OFFSET('Water Data'!$H$29,0,10*ROW('Water Data'!H77)))</f>
        <v/>
      </c>
      <c r="CH83" s="277" t="str">
        <f ca="true">+IF(OFFSET('Water Data'!$I$27,0,10*ROW('Water Data'!I77))="","",OFFSET('Water Data'!$I$27,0,10*ROW('Water Data'!I77)))</f>
        <v/>
      </c>
      <c r="CI83" s="277" t="str">
        <f ca="true">+IF(OFFSET('Water Data'!$I$28,0,10*ROW('Water Data'!I77))="","",OFFSET('Water Data'!$I$28,0,10*ROW('Water Data'!I77)))</f>
        <v/>
      </c>
      <c r="CJ83" s="277" t="str">
        <f ca="true">+IF(OFFSET('Water Data'!$I$29,0,10*ROW('Water Data'!I77))="","",OFFSET('Water Data'!$I$29,0,10*ROW('Water Data'!I77)))</f>
        <v/>
      </c>
      <c r="CK83" s="277" t="str">
        <f ca="true">+IF(OFFSET('Sanitation Data'!$D$28,0,10*ROW('Sanitation Data'!D77))="","",OFFSET('Sanitation Data'!$D$28,0,10*ROW('Sanitation Data'!D77)))</f>
        <v/>
      </c>
      <c r="CL83" s="277" t="str">
        <f ca="true">+IF(OFFSET('Sanitation Data'!$D$29,0,10*ROW('Sanitation Data'!D77))="","",OFFSET('Sanitation Data'!$D$29,0,10*ROW('Sanitation Data'!D77)))</f>
        <v/>
      </c>
      <c r="CM83" s="277" t="str">
        <f ca="true">+IF(OFFSET('Sanitation Data'!$D$30,0,10*ROW('Sanitation Data'!D77))="","",OFFSET('Sanitation Data'!$D$30,0,10*ROW('Sanitation Data'!D77)))</f>
        <v/>
      </c>
      <c r="CN83" s="277" t="str">
        <f ca="true">+IF(OFFSET('Sanitation Data'!$D$31,0,10*ROW('Sanitation Data'!D77))="","",OFFSET('Sanitation Data'!$D$31,0,10*ROW('Sanitation Data'!D77)))</f>
        <v/>
      </c>
      <c r="CO83" s="277" t="str">
        <f ca="true">+IF(OFFSET('Sanitation Data'!$D$32,0,10*ROW('Sanitation Data'!D77))="","",OFFSET('Sanitation Data'!$D$32,0,10*ROW('Sanitation Data'!D77)))</f>
        <v/>
      </c>
      <c r="CP83" s="277" t="str">
        <f ca="true">+IF(OFFSET('Sanitation Data'!$E$28,0,10*ROW('Sanitation Data'!E77))="","",OFFSET('Sanitation Data'!$E$28,0,10*ROW('Sanitation Data'!E77)))</f>
        <v/>
      </c>
      <c r="CQ83" s="277" t="str">
        <f ca="true">+IF(OFFSET('Sanitation Data'!$E$29,0,10*ROW('Sanitation Data'!E77))="","",OFFSET('Sanitation Data'!$E$29,0,10*ROW('Sanitation Data'!E77)))</f>
        <v/>
      </c>
      <c r="CR83" s="277" t="str">
        <f ca="true">+IF(OFFSET('Sanitation Data'!$E$30,0,10*ROW('Sanitation Data'!E77))="","",OFFSET('Sanitation Data'!$E$30,0,10*ROW('Sanitation Data'!E77)))</f>
        <v/>
      </c>
      <c r="CS83" s="277" t="str">
        <f ca="true">+IF(OFFSET('Sanitation Data'!$E$31,0,10*ROW('Sanitation Data'!E77))="","",OFFSET('Sanitation Data'!$E$31,0,10*ROW('Sanitation Data'!E77)))</f>
        <v/>
      </c>
      <c r="CT83" s="277" t="str">
        <f ca="true">+IF(OFFSET('Sanitation Data'!$E$32,0,10*ROW('Sanitation Data'!E77))="","",OFFSET('Sanitation Data'!$E$32,0,10*ROW('Sanitation Data'!E77)))</f>
        <v/>
      </c>
      <c r="CU83" s="277" t="str">
        <f ca="true">+IF(OFFSET('Sanitation Data'!$F$28,0,10*ROW('Sanitation Data'!F77))="","",OFFSET('Sanitation Data'!$F$28,0,10*ROW('Sanitation Data'!F77)))</f>
        <v/>
      </c>
      <c r="CV83" s="277" t="str">
        <f ca="true">+IF(OFFSET('Sanitation Data'!$F$29,0,10*ROW('Sanitation Data'!F77))="","",OFFSET('Sanitation Data'!$F$29,0,10*ROW('Sanitation Data'!F77)))</f>
        <v/>
      </c>
      <c r="CW83" s="277" t="str">
        <f ca="true">+IF(OFFSET('Sanitation Data'!$F$30,0,10*ROW('Sanitation Data'!F77))="","",OFFSET('Sanitation Data'!$F$30,0,10*ROW('Sanitation Data'!F77)))</f>
        <v/>
      </c>
      <c r="CX83" s="277" t="str">
        <f ca="true">+IF(OFFSET('Sanitation Data'!$F$31,0,10*ROW('Sanitation Data'!F77))="","",OFFSET('Sanitation Data'!$F$31,0,10*ROW('Sanitation Data'!F77)))</f>
        <v/>
      </c>
      <c r="CY83" s="277" t="str">
        <f ca="true">+IF(OFFSET('Sanitation Data'!$F$32,0,10*ROW('Sanitation Data'!F77))="","",OFFSET('Sanitation Data'!$F$32,0,10*ROW('Sanitation Data'!F77)))</f>
        <v/>
      </c>
      <c r="CZ83" s="277" t="str">
        <f ca="true">+IF(OFFSET('Sanitation Data'!$G$28,0,10*ROW('Sanitation Data'!G77))="","",OFFSET('Sanitation Data'!$G$28,0,10*ROW('Sanitation Data'!G77)))</f>
        <v/>
      </c>
      <c r="DA83" s="277" t="str">
        <f ca="true">+IF(OFFSET('Sanitation Data'!$G$29,0,10*ROW('Sanitation Data'!G77))="","",OFFSET('Sanitation Data'!$G$29,0,10*ROW('Sanitation Data'!G77)))</f>
        <v/>
      </c>
      <c r="DB83" s="277" t="str">
        <f ca="true">+IF(OFFSET('Sanitation Data'!$G$30,0,10*ROW('Sanitation Data'!G77))="","",OFFSET('Sanitation Data'!$G$30,0,10*ROW('Sanitation Data'!G77)))</f>
        <v/>
      </c>
      <c r="DC83" s="277" t="str">
        <f ca="true">+IF(OFFSET('Sanitation Data'!$G$31,0,10*ROW('Sanitation Data'!G77))="","",OFFSET('Sanitation Data'!$G$31,0,10*ROW('Sanitation Data'!G77)))</f>
        <v/>
      </c>
      <c r="DD83" s="277" t="str">
        <f ca="true">+IF(OFFSET('Sanitation Data'!$G$32,0,10*ROW('Sanitation Data'!G77))="","",OFFSET('Sanitation Data'!$G$32,0,10*ROW('Sanitation Data'!G77)))</f>
        <v/>
      </c>
      <c r="DE83" s="277" t="str">
        <f ca="true">+IF(OFFSET('Sanitation Data'!$H$28,0,10*ROW('Sanitation Data'!H77))="","",OFFSET('Sanitation Data'!$H$28,0,10*ROW('Sanitation Data'!H77)))</f>
        <v/>
      </c>
      <c r="DF83" s="277" t="str">
        <f ca="true">+IF(OFFSET('Sanitation Data'!$H$29,0,10*ROW('Sanitation Data'!H77))="","",OFFSET('Sanitation Data'!$H$29,0,10*ROW('Sanitation Data'!H77)))</f>
        <v/>
      </c>
      <c r="DG83" s="277" t="str">
        <f ca="true">+IF(OFFSET('Sanitation Data'!$H$30,0,10*ROW('Sanitation Data'!H77))="","",OFFSET('Sanitation Data'!$H$30,0,10*ROW('Sanitation Data'!H77)))</f>
        <v/>
      </c>
      <c r="DH83" s="277" t="str">
        <f ca="true">+IF(OFFSET('Sanitation Data'!$H$31,0,10*ROW('Sanitation Data'!H77))="","",OFFSET('Sanitation Data'!$H$31,0,10*ROW('Sanitation Data'!H77)))</f>
        <v/>
      </c>
      <c r="DI83" s="277" t="str">
        <f ca="true">+IF(OFFSET('Sanitation Data'!$H$32,0,10*ROW('Sanitation Data'!H77))="","",OFFSET('Sanitation Data'!$H$32,0,10*ROW('Sanitation Data'!H77)))</f>
        <v/>
      </c>
      <c r="DJ83" s="277" t="str">
        <f ca="true">+IF(OFFSET('Sanitation Data'!$I$28,0,10*ROW('Sanitation Data'!I77))="","",OFFSET('Sanitation Data'!$I$28,0,10*ROW('Sanitation Data'!I77)))</f>
        <v/>
      </c>
      <c r="DK83" s="277" t="str">
        <f ca="true">+IF(OFFSET('Sanitation Data'!$I$29,0,10*ROW('Sanitation Data'!I77))="","",OFFSET('Sanitation Data'!$I$29,0,10*ROW('Sanitation Data'!I77)))</f>
        <v/>
      </c>
      <c r="DL83" s="277" t="str">
        <f ca="true">+IF(OFFSET('Sanitation Data'!$I$30,0,10*ROW('Sanitation Data'!I77))="","",OFFSET('Sanitation Data'!$I$30,0,10*ROW('Sanitation Data'!I77)))</f>
        <v/>
      </c>
      <c r="DM83" s="277" t="str">
        <f ca="true">+IF(OFFSET('Sanitation Data'!$I$31,0,10*ROW('Sanitation Data'!I77))="","",OFFSET('Sanitation Data'!$I$31,0,10*ROW('Sanitation Data'!I77)))</f>
        <v/>
      </c>
      <c r="DN83" s="277" t="str">
        <f ca="true">+IF(OFFSET('Sanitation Data'!$I$32,0,10*ROW('Sanitation Data'!I77))="","",OFFSET('Sanitation Data'!$I$32,0,10*ROW('Sanitation Data'!I77)))</f>
        <v/>
      </c>
      <c r="DO83" s="277" t="str">
        <f ca="true">+IF(OFFSET('Hygiene Data'!$D$11,0,10*ROW('Hygiene Data'!D77))="","",OFFSET('Hygiene Data'!$D$11,0,10*ROW('Hygiene Data'!D77)))</f>
        <v/>
      </c>
      <c r="DP83" s="277" t="str">
        <f ca="true">+IF(OFFSET('Hygiene Data'!$D$12,0,10*ROW('Hygiene Data'!D77))="","",OFFSET('Hygiene Data'!$D$12,0,10*ROW('Hygiene Data'!D77)))</f>
        <v/>
      </c>
      <c r="DQ83" s="277" t="str">
        <f ca="true">+IF(OFFSET('Hygiene Data'!$D$13,0,10*ROW('Hygiene Data'!D77))="","",OFFSET('Hygiene Data'!$D$13,0,10*ROW('Hygiene Data'!D77)))</f>
        <v/>
      </c>
      <c r="DR83" s="277" t="str">
        <f ca="true">+IF(OFFSET('Hygiene Data'!$E$11,0,10*ROW('Hygiene Data'!E77))="","",OFFSET('Hygiene Data'!$E$11,0,10*ROW('Hygiene Data'!E77)))</f>
        <v/>
      </c>
      <c r="DS83" s="277" t="str">
        <f ca="true">+IF(OFFSET('Hygiene Data'!$E$12,0,10*ROW('Hygiene Data'!E77))="","",OFFSET('Hygiene Data'!$E$12,0,10*ROW('Hygiene Data'!E77)))</f>
        <v/>
      </c>
      <c r="DT83" s="277" t="str">
        <f ca="true">+IF(OFFSET('Hygiene Data'!$E$13,0,10*ROW('Hygiene Data'!E77))="","",OFFSET('Hygiene Data'!$E$13,0,10*ROW('Hygiene Data'!E77)))</f>
        <v/>
      </c>
      <c r="DU83" s="277" t="str">
        <f ca="true">+IF(OFFSET('Hygiene Data'!$F$11,0,10*ROW('Hygiene Data'!F77))="","",OFFSET('Hygiene Data'!$F$11,0,10*ROW('Hygiene Data'!F77)))</f>
        <v/>
      </c>
      <c r="DV83" s="277" t="str">
        <f ca="true">+IF(OFFSET('Hygiene Data'!$F$12,0,10*ROW('Hygiene Data'!F77))="","",OFFSET('Hygiene Data'!$F$12,0,10*ROW('Hygiene Data'!F77)))</f>
        <v/>
      </c>
      <c r="DW83" s="277" t="str">
        <f ca="true">+IF(OFFSET('Hygiene Data'!$F$13,0,10*ROW('Hygiene Data'!F77))="","",OFFSET('Hygiene Data'!$F$13,0,10*ROW('Hygiene Data'!F77)))</f>
        <v/>
      </c>
      <c r="DX83" s="277" t="str">
        <f ca="true">+IF(OFFSET('Hygiene Data'!$G$11,0,10*ROW('Hygiene Data'!G77))="","",OFFSET('Hygiene Data'!$G$11,0,10*ROW('Hygiene Data'!G77)))</f>
        <v/>
      </c>
      <c r="DY83" s="277" t="str">
        <f ca="true">+IF(OFFSET('Hygiene Data'!$G$12,0,10*ROW('Hygiene Data'!G77))="","",OFFSET('Hygiene Data'!$G$12,0,10*ROW('Hygiene Data'!G77)))</f>
        <v/>
      </c>
      <c r="DZ83" s="277" t="str">
        <f ca="true">+IF(OFFSET('Hygiene Data'!$G$13,0,10*ROW('Hygiene Data'!G77))="","",OFFSET('Hygiene Data'!$G$13,0,10*ROW('Hygiene Data'!G77)))</f>
        <v/>
      </c>
      <c r="EA83" s="277" t="str">
        <f ca="true">+IF(OFFSET('Hygiene Data'!$H$11,0,10*ROW('Hygiene Data'!H77))="","",OFFSET('Hygiene Data'!$H$11,0,10*ROW('Hygiene Data'!H77)))</f>
        <v/>
      </c>
      <c r="EB83" s="277" t="str">
        <f ca="true">+IF(OFFSET('Hygiene Data'!$H$12,0,10*ROW('Hygiene Data'!H77))="","",OFFSET('Hygiene Data'!$H$12,0,10*ROW('Hygiene Data'!H77)))</f>
        <v/>
      </c>
      <c r="EC83" s="277" t="str">
        <f ca="true">+IF(OFFSET('Hygiene Data'!$H$13,0,10*ROW('Hygiene Data'!H77))="","",OFFSET('Hygiene Data'!$H$13,0,10*ROW('Hygiene Data'!H77)))</f>
        <v/>
      </c>
      <c r="ED83" s="277" t="str">
        <f ca="true">+IF(OFFSET('Hygiene Data'!$I$11,0,10*ROW('Hygiene Data'!I77))="","",OFFSET('Hygiene Data'!$I$11,0,10*ROW('Hygiene Data'!I77)))</f>
        <v/>
      </c>
      <c r="EE83" s="277" t="str">
        <f ca="true">+IF(OFFSET('Hygiene Data'!$I$12,0,10*ROW('Hygiene Data'!I77))="","",OFFSET('Hygiene Data'!$I$12,0,10*ROW('Hygiene Data'!I77)))</f>
        <v/>
      </c>
      <c r="EF83" s="277"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2"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7"/>
      <c r="BS84" s="277" t="str">
        <f ca="true">+IF(OFFSET('Water Data'!$D$27,0,10*ROW('Water Data'!D78))="","",OFFSET('Water Data'!$D$27,0,10*ROW('Water Data'!D78)))</f>
        <v/>
      </c>
      <c r="BT84" s="277" t="str">
        <f ca="true">+IF(OFFSET('Water Data'!$D$28,0,10*ROW('Water Data'!D78))="","",OFFSET('Water Data'!$D$28,0,10*ROW('Water Data'!D78)))</f>
        <v/>
      </c>
      <c r="BU84" s="277" t="str">
        <f ca="true">+IF(OFFSET('Water Data'!$D$29,0,10*ROW('Water Data'!D78))="","",OFFSET('Water Data'!$D$29,0,10*ROW('Water Data'!D78)))</f>
        <v/>
      </c>
      <c r="BV84" s="277" t="str">
        <f ca="true">+IF(OFFSET('Water Data'!$E$27,0,10*ROW('Water Data'!E78))="","",OFFSET('Water Data'!$E$27,0,10*ROW('Water Data'!E78)))</f>
        <v/>
      </c>
      <c r="BW84" s="277" t="str">
        <f ca="true">+IF(OFFSET('Water Data'!$E$28,0,10*ROW('Water Data'!E78))="","",OFFSET('Water Data'!$E$28,0,10*ROW('Water Data'!E78)))</f>
        <v/>
      </c>
      <c r="BX84" s="277" t="str">
        <f ca="true">+IF(OFFSET('Water Data'!$E$29,0,10*ROW('Water Data'!E78))="","",OFFSET('Water Data'!$E$29,0,10*ROW('Water Data'!E78)))</f>
        <v/>
      </c>
      <c r="BY84" s="277" t="str">
        <f ca="true">+IF(OFFSET('Water Data'!$F$27,0,10*ROW('Water Data'!F78))="","",OFFSET('Water Data'!$F$27,0,10*ROW('Water Data'!F78)))</f>
        <v/>
      </c>
      <c r="BZ84" s="277" t="str">
        <f ca="true">+IF(OFFSET('Water Data'!$F$28,0,10*ROW('Water Data'!F78))="","",OFFSET('Water Data'!$F$28,0,10*ROW('Water Data'!F78)))</f>
        <v/>
      </c>
      <c r="CA84" s="277" t="str">
        <f ca="true">+IF(OFFSET('Water Data'!$F$29,0,10*ROW('Water Data'!F78))="","",OFFSET('Water Data'!$F$29,0,10*ROW('Water Data'!F78)))</f>
        <v/>
      </c>
      <c r="CB84" s="277" t="str">
        <f ca="true">+IF(OFFSET('Water Data'!$G$27,0,10*ROW('Water Data'!G78))="","",OFFSET('Water Data'!$G$27,0,10*ROW('Water Data'!G78)))</f>
        <v/>
      </c>
      <c r="CC84" s="277" t="str">
        <f ca="true">+IF(OFFSET('Water Data'!$G$28,0,10*ROW('Water Data'!G78))="","",OFFSET('Water Data'!$G$28,0,10*ROW('Water Data'!G78)))</f>
        <v/>
      </c>
      <c r="CD84" s="277" t="str">
        <f ca="true">+IF(OFFSET('Water Data'!$G$29,0,10*ROW('Water Data'!G78))="","",OFFSET('Water Data'!$G$29,0,10*ROW('Water Data'!G78)))</f>
        <v/>
      </c>
      <c r="CE84" s="277" t="str">
        <f ca="true">+IF(OFFSET('Water Data'!$H$27,0,10*ROW('Water Data'!H78))="","",OFFSET('Water Data'!$H$27,0,10*ROW('Water Data'!H78)))</f>
        <v/>
      </c>
      <c r="CF84" s="277" t="str">
        <f ca="true">+IF(OFFSET('Water Data'!$H$28,0,10*ROW('Water Data'!H78))="","",OFFSET('Water Data'!$H$28,0,10*ROW('Water Data'!H78)))</f>
        <v/>
      </c>
      <c r="CG84" s="277" t="str">
        <f ca="true">+IF(OFFSET('Water Data'!$H$29,0,10*ROW('Water Data'!H78))="","",OFFSET('Water Data'!$H$29,0,10*ROW('Water Data'!H78)))</f>
        <v/>
      </c>
      <c r="CH84" s="277" t="str">
        <f ca="true">+IF(OFFSET('Water Data'!$I$27,0,10*ROW('Water Data'!I78))="","",OFFSET('Water Data'!$I$27,0,10*ROW('Water Data'!I78)))</f>
        <v/>
      </c>
      <c r="CI84" s="277" t="str">
        <f ca="true">+IF(OFFSET('Water Data'!$I$28,0,10*ROW('Water Data'!I78))="","",OFFSET('Water Data'!$I$28,0,10*ROW('Water Data'!I78)))</f>
        <v/>
      </c>
      <c r="CJ84" s="277" t="str">
        <f ca="true">+IF(OFFSET('Water Data'!$I$29,0,10*ROW('Water Data'!I78))="","",OFFSET('Water Data'!$I$29,0,10*ROW('Water Data'!I78)))</f>
        <v/>
      </c>
      <c r="CK84" s="277" t="str">
        <f ca="true">+IF(OFFSET('Sanitation Data'!$D$28,0,10*ROW('Sanitation Data'!D78))="","",OFFSET('Sanitation Data'!$D$28,0,10*ROW('Sanitation Data'!D78)))</f>
        <v/>
      </c>
      <c r="CL84" s="277" t="str">
        <f ca="true">+IF(OFFSET('Sanitation Data'!$D$29,0,10*ROW('Sanitation Data'!D78))="","",OFFSET('Sanitation Data'!$D$29,0,10*ROW('Sanitation Data'!D78)))</f>
        <v/>
      </c>
      <c r="CM84" s="277" t="str">
        <f ca="true">+IF(OFFSET('Sanitation Data'!$D$30,0,10*ROW('Sanitation Data'!D78))="","",OFFSET('Sanitation Data'!$D$30,0,10*ROW('Sanitation Data'!D78)))</f>
        <v/>
      </c>
      <c r="CN84" s="277" t="str">
        <f ca="true">+IF(OFFSET('Sanitation Data'!$D$31,0,10*ROW('Sanitation Data'!D78))="","",OFFSET('Sanitation Data'!$D$31,0,10*ROW('Sanitation Data'!D78)))</f>
        <v/>
      </c>
      <c r="CO84" s="277" t="str">
        <f ca="true">+IF(OFFSET('Sanitation Data'!$D$32,0,10*ROW('Sanitation Data'!D78))="","",OFFSET('Sanitation Data'!$D$32,0,10*ROW('Sanitation Data'!D78)))</f>
        <v/>
      </c>
      <c r="CP84" s="277" t="str">
        <f ca="true">+IF(OFFSET('Sanitation Data'!$E$28,0,10*ROW('Sanitation Data'!E78))="","",OFFSET('Sanitation Data'!$E$28,0,10*ROW('Sanitation Data'!E78)))</f>
        <v/>
      </c>
      <c r="CQ84" s="277" t="str">
        <f ca="true">+IF(OFFSET('Sanitation Data'!$E$29,0,10*ROW('Sanitation Data'!E78))="","",OFFSET('Sanitation Data'!$E$29,0,10*ROW('Sanitation Data'!E78)))</f>
        <v/>
      </c>
      <c r="CR84" s="277" t="str">
        <f ca="true">+IF(OFFSET('Sanitation Data'!$E$30,0,10*ROW('Sanitation Data'!E78))="","",OFFSET('Sanitation Data'!$E$30,0,10*ROW('Sanitation Data'!E78)))</f>
        <v/>
      </c>
      <c r="CS84" s="277" t="str">
        <f ca="true">+IF(OFFSET('Sanitation Data'!$E$31,0,10*ROW('Sanitation Data'!E78))="","",OFFSET('Sanitation Data'!$E$31,0,10*ROW('Sanitation Data'!E78)))</f>
        <v/>
      </c>
      <c r="CT84" s="277" t="str">
        <f ca="true">+IF(OFFSET('Sanitation Data'!$E$32,0,10*ROW('Sanitation Data'!E78))="","",OFFSET('Sanitation Data'!$E$32,0,10*ROW('Sanitation Data'!E78)))</f>
        <v/>
      </c>
      <c r="CU84" s="277" t="str">
        <f ca="true">+IF(OFFSET('Sanitation Data'!$F$28,0,10*ROW('Sanitation Data'!F78))="","",OFFSET('Sanitation Data'!$F$28,0,10*ROW('Sanitation Data'!F78)))</f>
        <v/>
      </c>
      <c r="CV84" s="277" t="str">
        <f ca="true">+IF(OFFSET('Sanitation Data'!$F$29,0,10*ROW('Sanitation Data'!F78))="","",OFFSET('Sanitation Data'!$F$29,0,10*ROW('Sanitation Data'!F78)))</f>
        <v/>
      </c>
      <c r="CW84" s="277" t="str">
        <f ca="true">+IF(OFFSET('Sanitation Data'!$F$30,0,10*ROW('Sanitation Data'!F78))="","",OFFSET('Sanitation Data'!$F$30,0,10*ROW('Sanitation Data'!F78)))</f>
        <v/>
      </c>
      <c r="CX84" s="277" t="str">
        <f ca="true">+IF(OFFSET('Sanitation Data'!$F$31,0,10*ROW('Sanitation Data'!F78))="","",OFFSET('Sanitation Data'!$F$31,0,10*ROW('Sanitation Data'!F78)))</f>
        <v/>
      </c>
      <c r="CY84" s="277" t="str">
        <f ca="true">+IF(OFFSET('Sanitation Data'!$F$32,0,10*ROW('Sanitation Data'!F78))="","",OFFSET('Sanitation Data'!$F$32,0,10*ROW('Sanitation Data'!F78)))</f>
        <v/>
      </c>
      <c r="CZ84" s="277" t="str">
        <f ca="true">+IF(OFFSET('Sanitation Data'!$G$28,0,10*ROW('Sanitation Data'!G78))="","",OFFSET('Sanitation Data'!$G$28,0,10*ROW('Sanitation Data'!G78)))</f>
        <v/>
      </c>
      <c r="DA84" s="277" t="str">
        <f ca="true">+IF(OFFSET('Sanitation Data'!$G$29,0,10*ROW('Sanitation Data'!G78))="","",OFFSET('Sanitation Data'!$G$29,0,10*ROW('Sanitation Data'!G78)))</f>
        <v/>
      </c>
      <c r="DB84" s="277" t="str">
        <f ca="true">+IF(OFFSET('Sanitation Data'!$G$30,0,10*ROW('Sanitation Data'!G78))="","",OFFSET('Sanitation Data'!$G$30,0,10*ROW('Sanitation Data'!G78)))</f>
        <v/>
      </c>
      <c r="DC84" s="277" t="str">
        <f ca="true">+IF(OFFSET('Sanitation Data'!$G$31,0,10*ROW('Sanitation Data'!G78))="","",OFFSET('Sanitation Data'!$G$31,0,10*ROW('Sanitation Data'!G78)))</f>
        <v/>
      </c>
      <c r="DD84" s="277" t="str">
        <f ca="true">+IF(OFFSET('Sanitation Data'!$G$32,0,10*ROW('Sanitation Data'!G78))="","",OFFSET('Sanitation Data'!$G$32,0,10*ROW('Sanitation Data'!G78)))</f>
        <v/>
      </c>
      <c r="DE84" s="277" t="str">
        <f ca="true">+IF(OFFSET('Sanitation Data'!$H$28,0,10*ROW('Sanitation Data'!H78))="","",OFFSET('Sanitation Data'!$H$28,0,10*ROW('Sanitation Data'!H78)))</f>
        <v/>
      </c>
      <c r="DF84" s="277" t="str">
        <f ca="true">+IF(OFFSET('Sanitation Data'!$H$29,0,10*ROW('Sanitation Data'!H78))="","",OFFSET('Sanitation Data'!$H$29,0,10*ROW('Sanitation Data'!H78)))</f>
        <v/>
      </c>
      <c r="DG84" s="277" t="str">
        <f ca="true">+IF(OFFSET('Sanitation Data'!$H$30,0,10*ROW('Sanitation Data'!H78))="","",OFFSET('Sanitation Data'!$H$30,0,10*ROW('Sanitation Data'!H78)))</f>
        <v/>
      </c>
      <c r="DH84" s="277" t="str">
        <f ca="true">+IF(OFFSET('Sanitation Data'!$H$31,0,10*ROW('Sanitation Data'!H78))="","",OFFSET('Sanitation Data'!$H$31,0,10*ROW('Sanitation Data'!H78)))</f>
        <v/>
      </c>
      <c r="DI84" s="277" t="str">
        <f ca="true">+IF(OFFSET('Sanitation Data'!$H$32,0,10*ROW('Sanitation Data'!H78))="","",OFFSET('Sanitation Data'!$H$32,0,10*ROW('Sanitation Data'!H78)))</f>
        <v/>
      </c>
      <c r="DJ84" s="277" t="str">
        <f ca="true">+IF(OFFSET('Sanitation Data'!$I$28,0,10*ROW('Sanitation Data'!I78))="","",OFFSET('Sanitation Data'!$I$28,0,10*ROW('Sanitation Data'!I78)))</f>
        <v/>
      </c>
      <c r="DK84" s="277" t="str">
        <f ca="true">+IF(OFFSET('Sanitation Data'!$I$29,0,10*ROW('Sanitation Data'!I78))="","",OFFSET('Sanitation Data'!$I$29,0,10*ROW('Sanitation Data'!I78)))</f>
        <v/>
      </c>
      <c r="DL84" s="277" t="str">
        <f ca="true">+IF(OFFSET('Sanitation Data'!$I$30,0,10*ROW('Sanitation Data'!I78))="","",OFFSET('Sanitation Data'!$I$30,0,10*ROW('Sanitation Data'!I78)))</f>
        <v/>
      </c>
      <c r="DM84" s="277" t="str">
        <f ca="true">+IF(OFFSET('Sanitation Data'!$I$31,0,10*ROW('Sanitation Data'!I78))="","",OFFSET('Sanitation Data'!$I$31,0,10*ROW('Sanitation Data'!I78)))</f>
        <v/>
      </c>
      <c r="DN84" s="277" t="str">
        <f ca="true">+IF(OFFSET('Sanitation Data'!$I$32,0,10*ROW('Sanitation Data'!I78))="","",OFFSET('Sanitation Data'!$I$32,0,10*ROW('Sanitation Data'!I78)))</f>
        <v/>
      </c>
      <c r="DO84" s="277" t="str">
        <f ca="true">+IF(OFFSET('Hygiene Data'!$D$11,0,10*ROW('Hygiene Data'!D78))="","",OFFSET('Hygiene Data'!$D$11,0,10*ROW('Hygiene Data'!D78)))</f>
        <v/>
      </c>
      <c r="DP84" s="277" t="str">
        <f ca="true">+IF(OFFSET('Hygiene Data'!$D$12,0,10*ROW('Hygiene Data'!D78))="","",OFFSET('Hygiene Data'!$D$12,0,10*ROW('Hygiene Data'!D78)))</f>
        <v/>
      </c>
      <c r="DQ84" s="277" t="str">
        <f ca="true">+IF(OFFSET('Hygiene Data'!$D$13,0,10*ROW('Hygiene Data'!D78))="","",OFFSET('Hygiene Data'!$D$13,0,10*ROW('Hygiene Data'!D78)))</f>
        <v/>
      </c>
      <c r="DR84" s="277" t="str">
        <f ca="true">+IF(OFFSET('Hygiene Data'!$E$11,0,10*ROW('Hygiene Data'!E78))="","",OFFSET('Hygiene Data'!$E$11,0,10*ROW('Hygiene Data'!E78)))</f>
        <v/>
      </c>
      <c r="DS84" s="277" t="str">
        <f ca="true">+IF(OFFSET('Hygiene Data'!$E$12,0,10*ROW('Hygiene Data'!E78))="","",OFFSET('Hygiene Data'!$E$12,0,10*ROW('Hygiene Data'!E78)))</f>
        <v/>
      </c>
      <c r="DT84" s="277" t="str">
        <f ca="true">+IF(OFFSET('Hygiene Data'!$E$13,0,10*ROW('Hygiene Data'!E78))="","",OFFSET('Hygiene Data'!$E$13,0,10*ROW('Hygiene Data'!E78)))</f>
        <v/>
      </c>
      <c r="DU84" s="277" t="str">
        <f ca="true">+IF(OFFSET('Hygiene Data'!$F$11,0,10*ROW('Hygiene Data'!F78))="","",OFFSET('Hygiene Data'!$F$11,0,10*ROW('Hygiene Data'!F78)))</f>
        <v/>
      </c>
      <c r="DV84" s="277" t="str">
        <f ca="true">+IF(OFFSET('Hygiene Data'!$F$12,0,10*ROW('Hygiene Data'!F78))="","",OFFSET('Hygiene Data'!$F$12,0,10*ROW('Hygiene Data'!F78)))</f>
        <v/>
      </c>
      <c r="DW84" s="277" t="str">
        <f ca="true">+IF(OFFSET('Hygiene Data'!$F$13,0,10*ROW('Hygiene Data'!F78))="","",OFFSET('Hygiene Data'!$F$13,0,10*ROW('Hygiene Data'!F78)))</f>
        <v/>
      </c>
      <c r="DX84" s="277" t="str">
        <f ca="true">+IF(OFFSET('Hygiene Data'!$G$11,0,10*ROW('Hygiene Data'!G78))="","",OFFSET('Hygiene Data'!$G$11,0,10*ROW('Hygiene Data'!G78)))</f>
        <v/>
      </c>
      <c r="DY84" s="277" t="str">
        <f ca="true">+IF(OFFSET('Hygiene Data'!$G$12,0,10*ROW('Hygiene Data'!G78))="","",OFFSET('Hygiene Data'!$G$12,0,10*ROW('Hygiene Data'!G78)))</f>
        <v/>
      </c>
      <c r="DZ84" s="277" t="str">
        <f ca="true">+IF(OFFSET('Hygiene Data'!$G$13,0,10*ROW('Hygiene Data'!G78))="","",OFFSET('Hygiene Data'!$G$13,0,10*ROW('Hygiene Data'!G78)))</f>
        <v/>
      </c>
      <c r="EA84" s="277" t="str">
        <f ca="true">+IF(OFFSET('Hygiene Data'!$H$11,0,10*ROW('Hygiene Data'!H78))="","",OFFSET('Hygiene Data'!$H$11,0,10*ROW('Hygiene Data'!H78)))</f>
        <v/>
      </c>
      <c r="EB84" s="277" t="str">
        <f ca="true">+IF(OFFSET('Hygiene Data'!$H$12,0,10*ROW('Hygiene Data'!H78))="","",OFFSET('Hygiene Data'!$H$12,0,10*ROW('Hygiene Data'!H78)))</f>
        <v/>
      </c>
      <c r="EC84" s="277" t="str">
        <f ca="true">+IF(OFFSET('Hygiene Data'!$H$13,0,10*ROW('Hygiene Data'!H78))="","",OFFSET('Hygiene Data'!$H$13,0,10*ROW('Hygiene Data'!H78)))</f>
        <v/>
      </c>
      <c r="ED84" s="277" t="str">
        <f ca="true">+IF(OFFSET('Hygiene Data'!$I$11,0,10*ROW('Hygiene Data'!I78))="","",OFFSET('Hygiene Data'!$I$11,0,10*ROW('Hygiene Data'!I78)))</f>
        <v/>
      </c>
      <c r="EE84" s="277" t="str">
        <f ca="true">+IF(OFFSET('Hygiene Data'!$I$12,0,10*ROW('Hygiene Data'!I78))="","",OFFSET('Hygiene Data'!$I$12,0,10*ROW('Hygiene Data'!I78)))</f>
        <v/>
      </c>
      <c r="EF84" s="277"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2"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7"/>
      <c r="BS85" s="277" t="str">
        <f ca="true">+IF(OFFSET('Water Data'!$D$27,0,10*ROW('Water Data'!D79))="","",OFFSET('Water Data'!$D$27,0,10*ROW('Water Data'!D79)))</f>
        <v/>
      </c>
      <c r="BT85" s="277" t="str">
        <f ca="true">+IF(OFFSET('Water Data'!$D$28,0,10*ROW('Water Data'!D79))="","",OFFSET('Water Data'!$D$28,0,10*ROW('Water Data'!D79)))</f>
        <v/>
      </c>
      <c r="BU85" s="277" t="str">
        <f ca="true">+IF(OFFSET('Water Data'!$D$29,0,10*ROW('Water Data'!D79))="","",OFFSET('Water Data'!$D$29,0,10*ROW('Water Data'!D79)))</f>
        <v/>
      </c>
      <c r="BV85" s="277" t="str">
        <f ca="true">+IF(OFFSET('Water Data'!$E$27,0,10*ROW('Water Data'!E79))="","",OFFSET('Water Data'!$E$27,0,10*ROW('Water Data'!E79)))</f>
        <v/>
      </c>
      <c r="BW85" s="277" t="str">
        <f ca="true">+IF(OFFSET('Water Data'!$E$28,0,10*ROW('Water Data'!E79))="","",OFFSET('Water Data'!$E$28,0,10*ROW('Water Data'!E79)))</f>
        <v/>
      </c>
      <c r="BX85" s="277" t="str">
        <f ca="true">+IF(OFFSET('Water Data'!$E$29,0,10*ROW('Water Data'!E79))="","",OFFSET('Water Data'!$E$29,0,10*ROW('Water Data'!E79)))</f>
        <v/>
      </c>
      <c r="BY85" s="277" t="str">
        <f ca="true">+IF(OFFSET('Water Data'!$F$27,0,10*ROW('Water Data'!F79))="","",OFFSET('Water Data'!$F$27,0,10*ROW('Water Data'!F79)))</f>
        <v/>
      </c>
      <c r="BZ85" s="277" t="str">
        <f ca="true">+IF(OFFSET('Water Data'!$F$28,0,10*ROW('Water Data'!F79))="","",OFFSET('Water Data'!$F$28,0,10*ROW('Water Data'!F79)))</f>
        <v/>
      </c>
      <c r="CA85" s="277" t="str">
        <f ca="true">+IF(OFFSET('Water Data'!$F$29,0,10*ROW('Water Data'!F79))="","",OFFSET('Water Data'!$F$29,0,10*ROW('Water Data'!F79)))</f>
        <v/>
      </c>
      <c r="CB85" s="277" t="str">
        <f ca="true">+IF(OFFSET('Water Data'!$G$27,0,10*ROW('Water Data'!G79))="","",OFFSET('Water Data'!$G$27,0,10*ROW('Water Data'!G79)))</f>
        <v/>
      </c>
      <c r="CC85" s="277" t="str">
        <f ca="true">+IF(OFFSET('Water Data'!$G$28,0,10*ROW('Water Data'!G79))="","",OFFSET('Water Data'!$G$28,0,10*ROW('Water Data'!G79)))</f>
        <v/>
      </c>
      <c r="CD85" s="277" t="str">
        <f ca="true">+IF(OFFSET('Water Data'!$G$29,0,10*ROW('Water Data'!G79))="","",OFFSET('Water Data'!$G$29,0,10*ROW('Water Data'!G79)))</f>
        <v/>
      </c>
      <c r="CE85" s="277" t="str">
        <f ca="true">+IF(OFFSET('Water Data'!$H$27,0,10*ROW('Water Data'!H79))="","",OFFSET('Water Data'!$H$27,0,10*ROW('Water Data'!H79)))</f>
        <v/>
      </c>
      <c r="CF85" s="277" t="str">
        <f ca="true">+IF(OFFSET('Water Data'!$H$28,0,10*ROW('Water Data'!H79))="","",OFFSET('Water Data'!$H$28,0,10*ROW('Water Data'!H79)))</f>
        <v/>
      </c>
      <c r="CG85" s="277" t="str">
        <f ca="true">+IF(OFFSET('Water Data'!$H$29,0,10*ROW('Water Data'!H79))="","",OFFSET('Water Data'!$H$29,0,10*ROW('Water Data'!H79)))</f>
        <v/>
      </c>
      <c r="CH85" s="277" t="str">
        <f ca="true">+IF(OFFSET('Water Data'!$I$27,0,10*ROW('Water Data'!I79))="","",OFFSET('Water Data'!$I$27,0,10*ROW('Water Data'!I79)))</f>
        <v/>
      </c>
      <c r="CI85" s="277" t="str">
        <f ca="true">+IF(OFFSET('Water Data'!$I$28,0,10*ROW('Water Data'!I79))="","",OFFSET('Water Data'!$I$28,0,10*ROW('Water Data'!I79)))</f>
        <v/>
      </c>
      <c r="CJ85" s="277" t="str">
        <f ca="true">+IF(OFFSET('Water Data'!$I$29,0,10*ROW('Water Data'!I79))="","",OFFSET('Water Data'!$I$29,0,10*ROW('Water Data'!I79)))</f>
        <v/>
      </c>
      <c r="CK85" s="277" t="str">
        <f ca="true">+IF(OFFSET('Sanitation Data'!$D$28,0,10*ROW('Sanitation Data'!D79))="","",OFFSET('Sanitation Data'!$D$28,0,10*ROW('Sanitation Data'!D79)))</f>
        <v/>
      </c>
      <c r="CL85" s="277" t="str">
        <f ca="true">+IF(OFFSET('Sanitation Data'!$D$29,0,10*ROW('Sanitation Data'!D79))="","",OFFSET('Sanitation Data'!$D$29,0,10*ROW('Sanitation Data'!D79)))</f>
        <v/>
      </c>
      <c r="CM85" s="277" t="str">
        <f ca="true">+IF(OFFSET('Sanitation Data'!$D$30,0,10*ROW('Sanitation Data'!D79))="","",OFFSET('Sanitation Data'!$D$30,0,10*ROW('Sanitation Data'!D79)))</f>
        <v/>
      </c>
      <c r="CN85" s="277" t="str">
        <f ca="true">+IF(OFFSET('Sanitation Data'!$D$31,0,10*ROW('Sanitation Data'!D79))="","",OFFSET('Sanitation Data'!$D$31,0,10*ROW('Sanitation Data'!D79)))</f>
        <v/>
      </c>
      <c r="CO85" s="277" t="str">
        <f ca="true">+IF(OFFSET('Sanitation Data'!$D$32,0,10*ROW('Sanitation Data'!D79))="","",OFFSET('Sanitation Data'!$D$32,0,10*ROW('Sanitation Data'!D79)))</f>
        <v/>
      </c>
      <c r="CP85" s="277" t="str">
        <f ca="true">+IF(OFFSET('Sanitation Data'!$E$28,0,10*ROW('Sanitation Data'!E79))="","",OFFSET('Sanitation Data'!$E$28,0,10*ROW('Sanitation Data'!E79)))</f>
        <v/>
      </c>
      <c r="CQ85" s="277" t="str">
        <f ca="true">+IF(OFFSET('Sanitation Data'!$E$29,0,10*ROW('Sanitation Data'!E79))="","",OFFSET('Sanitation Data'!$E$29,0,10*ROW('Sanitation Data'!E79)))</f>
        <v/>
      </c>
      <c r="CR85" s="277" t="str">
        <f ca="true">+IF(OFFSET('Sanitation Data'!$E$30,0,10*ROW('Sanitation Data'!E79))="","",OFFSET('Sanitation Data'!$E$30,0,10*ROW('Sanitation Data'!E79)))</f>
        <v/>
      </c>
      <c r="CS85" s="277" t="str">
        <f ca="true">+IF(OFFSET('Sanitation Data'!$E$31,0,10*ROW('Sanitation Data'!E79))="","",OFFSET('Sanitation Data'!$E$31,0,10*ROW('Sanitation Data'!E79)))</f>
        <v/>
      </c>
      <c r="CT85" s="277" t="str">
        <f ca="true">+IF(OFFSET('Sanitation Data'!$E$32,0,10*ROW('Sanitation Data'!E79))="","",OFFSET('Sanitation Data'!$E$32,0,10*ROW('Sanitation Data'!E79)))</f>
        <v/>
      </c>
      <c r="CU85" s="277" t="str">
        <f ca="true">+IF(OFFSET('Sanitation Data'!$F$28,0,10*ROW('Sanitation Data'!F79))="","",OFFSET('Sanitation Data'!$F$28,0,10*ROW('Sanitation Data'!F79)))</f>
        <v/>
      </c>
      <c r="CV85" s="277" t="str">
        <f ca="true">+IF(OFFSET('Sanitation Data'!$F$29,0,10*ROW('Sanitation Data'!F79))="","",OFFSET('Sanitation Data'!$F$29,0,10*ROW('Sanitation Data'!F79)))</f>
        <v/>
      </c>
      <c r="CW85" s="277" t="str">
        <f ca="true">+IF(OFFSET('Sanitation Data'!$F$30,0,10*ROW('Sanitation Data'!F79))="","",OFFSET('Sanitation Data'!$F$30,0,10*ROW('Sanitation Data'!F79)))</f>
        <v/>
      </c>
      <c r="CX85" s="277" t="str">
        <f ca="true">+IF(OFFSET('Sanitation Data'!$F$31,0,10*ROW('Sanitation Data'!F79))="","",OFFSET('Sanitation Data'!$F$31,0,10*ROW('Sanitation Data'!F79)))</f>
        <v/>
      </c>
      <c r="CY85" s="277" t="str">
        <f ca="true">+IF(OFFSET('Sanitation Data'!$F$32,0,10*ROW('Sanitation Data'!F79))="","",OFFSET('Sanitation Data'!$F$32,0,10*ROW('Sanitation Data'!F79)))</f>
        <v/>
      </c>
      <c r="CZ85" s="277" t="str">
        <f ca="true">+IF(OFFSET('Sanitation Data'!$G$28,0,10*ROW('Sanitation Data'!G79))="","",OFFSET('Sanitation Data'!$G$28,0,10*ROW('Sanitation Data'!G79)))</f>
        <v/>
      </c>
      <c r="DA85" s="277" t="str">
        <f ca="true">+IF(OFFSET('Sanitation Data'!$G$29,0,10*ROW('Sanitation Data'!G79))="","",OFFSET('Sanitation Data'!$G$29,0,10*ROW('Sanitation Data'!G79)))</f>
        <v/>
      </c>
      <c r="DB85" s="277" t="str">
        <f ca="true">+IF(OFFSET('Sanitation Data'!$G$30,0,10*ROW('Sanitation Data'!G79))="","",OFFSET('Sanitation Data'!$G$30,0,10*ROW('Sanitation Data'!G79)))</f>
        <v/>
      </c>
      <c r="DC85" s="277" t="str">
        <f ca="true">+IF(OFFSET('Sanitation Data'!$G$31,0,10*ROW('Sanitation Data'!G79))="","",OFFSET('Sanitation Data'!$G$31,0,10*ROW('Sanitation Data'!G79)))</f>
        <v/>
      </c>
      <c r="DD85" s="277" t="str">
        <f ca="true">+IF(OFFSET('Sanitation Data'!$G$32,0,10*ROW('Sanitation Data'!G79))="","",OFFSET('Sanitation Data'!$G$32,0,10*ROW('Sanitation Data'!G79)))</f>
        <v/>
      </c>
      <c r="DE85" s="277" t="str">
        <f ca="true">+IF(OFFSET('Sanitation Data'!$H$28,0,10*ROW('Sanitation Data'!H79))="","",OFFSET('Sanitation Data'!$H$28,0,10*ROW('Sanitation Data'!H79)))</f>
        <v/>
      </c>
      <c r="DF85" s="277" t="str">
        <f ca="true">+IF(OFFSET('Sanitation Data'!$H$29,0,10*ROW('Sanitation Data'!H79))="","",OFFSET('Sanitation Data'!$H$29,0,10*ROW('Sanitation Data'!H79)))</f>
        <v/>
      </c>
      <c r="DG85" s="277" t="str">
        <f ca="true">+IF(OFFSET('Sanitation Data'!$H$30,0,10*ROW('Sanitation Data'!H79))="","",OFFSET('Sanitation Data'!$H$30,0,10*ROW('Sanitation Data'!H79)))</f>
        <v/>
      </c>
      <c r="DH85" s="277" t="str">
        <f ca="true">+IF(OFFSET('Sanitation Data'!$H$31,0,10*ROW('Sanitation Data'!H79))="","",OFFSET('Sanitation Data'!$H$31,0,10*ROW('Sanitation Data'!H79)))</f>
        <v/>
      </c>
      <c r="DI85" s="277" t="str">
        <f ca="true">+IF(OFFSET('Sanitation Data'!$H$32,0,10*ROW('Sanitation Data'!H79))="","",OFFSET('Sanitation Data'!$H$32,0,10*ROW('Sanitation Data'!H79)))</f>
        <v/>
      </c>
      <c r="DJ85" s="277" t="str">
        <f ca="true">+IF(OFFSET('Sanitation Data'!$I$28,0,10*ROW('Sanitation Data'!I79))="","",OFFSET('Sanitation Data'!$I$28,0,10*ROW('Sanitation Data'!I79)))</f>
        <v/>
      </c>
      <c r="DK85" s="277" t="str">
        <f ca="true">+IF(OFFSET('Sanitation Data'!$I$29,0,10*ROW('Sanitation Data'!I79))="","",OFFSET('Sanitation Data'!$I$29,0,10*ROW('Sanitation Data'!I79)))</f>
        <v/>
      </c>
      <c r="DL85" s="277" t="str">
        <f ca="true">+IF(OFFSET('Sanitation Data'!$I$30,0,10*ROW('Sanitation Data'!I79))="","",OFFSET('Sanitation Data'!$I$30,0,10*ROW('Sanitation Data'!I79)))</f>
        <v/>
      </c>
      <c r="DM85" s="277" t="str">
        <f ca="true">+IF(OFFSET('Sanitation Data'!$I$31,0,10*ROW('Sanitation Data'!I79))="","",OFFSET('Sanitation Data'!$I$31,0,10*ROW('Sanitation Data'!I79)))</f>
        <v/>
      </c>
      <c r="DN85" s="277" t="str">
        <f ca="true">+IF(OFFSET('Sanitation Data'!$I$32,0,10*ROW('Sanitation Data'!I79))="","",OFFSET('Sanitation Data'!$I$32,0,10*ROW('Sanitation Data'!I79)))</f>
        <v/>
      </c>
      <c r="DO85" s="277" t="str">
        <f ca="true">+IF(OFFSET('Hygiene Data'!$D$11,0,10*ROW('Hygiene Data'!D79))="","",OFFSET('Hygiene Data'!$D$11,0,10*ROW('Hygiene Data'!D79)))</f>
        <v/>
      </c>
      <c r="DP85" s="277" t="str">
        <f ca="true">+IF(OFFSET('Hygiene Data'!$D$12,0,10*ROW('Hygiene Data'!D79))="","",OFFSET('Hygiene Data'!$D$12,0,10*ROW('Hygiene Data'!D79)))</f>
        <v/>
      </c>
      <c r="DQ85" s="277" t="str">
        <f ca="true">+IF(OFFSET('Hygiene Data'!$D$13,0,10*ROW('Hygiene Data'!D79))="","",OFFSET('Hygiene Data'!$D$13,0,10*ROW('Hygiene Data'!D79)))</f>
        <v/>
      </c>
      <c r="DR85" s="277" t="str">
        <f ca="true">+IF(OFFSET('Hygiene Data'!$E$11,0,10*ROW('Hygiene Data'!E79))="","",OFFSET('Hygiene Data'!$E$11,0,10*ROW('Hygiene Data'!E79)))</f>
        <v/>
      </c>
      <c r="DS85" s="277" t="str">
        <f ca="true">+IF(OFFSET('Hygiene Data'!$E$12,0,10*ROW('Hygiene Data'!E79))="","",OFFSET('Hygiene Data'!$E$12,0,10*ROW('Hygiene Data'!E79)))</f>
        <v/>
      </c>
      <c r="DT85" s="277" t="str">
        <f ca="true">+IF(OFFSET('Hygiene Data'!$E$13,0,10*ROW('Hygiene Data'!E79))="","",OFFSET('Hygiene Data'!$E$13,0,10*ROW('Hygiene Data'!E79)))</f>
        <v/>
      </c>
      <c r="DU85" s="277" t="str">
        <f ca="true">+IF(OFFSET('Hygiene Data'!$F$11,0,10*ROW('Hygiene Data'!F79))="","",OFFSET('Hygiene Data'!$F$11,0,10*ROW('Hygiene Data'!F79)))</f>
        <v/>
      </c>
      <c r="DV85" s="277" t="str">
        <f ca="true">+IF(OFFSET('Hygiene Data'!$F$12,0,10*ROW('Hygiene Data'!F79))="","",OFFSET('Hygiene Data'!$F$12,0,10*ROW('Hygiene Data'!F79)))</f>
        <v/>
      </c>
      <c r="DW85" s="277" t="str">
        <f ca="true">+IF(OFFSET('Hygiene Data'!$F$13,0,10*ROW('Hygiene Data'!F79))="","",OFFSET('Hygiene Data'!$F$13,0,10*ROW('Hygiene Data'!F79)))</f>
        <v/>
      </c>
      <c r="DX85" s="277" t="str">
        <f ca="true">+IF(OFFSET('Hygiene Data'!$G$11,0,10*ROW('Hygiene Data'!G79))="","",OFFSET('Hygiene Data'!$G$11,0,10*ROW('Hygiene Data'!G79)))</f>
        <v/>
      </c>
      <c r="DY85" s="277" t="str">
        <f ca="true">+IF(OFFSET('Hygiene Data'!$G$12,0,10*ROW('Hygiene Data'!G79))="","",OFFSET('Hygiene Data'!$G$12,0,10*ROW('Hygiene Data'!G79)))</f>
        <v/>
      </c>
      <c r="DZ85" s="277" t="str">
        <f ca="true">+IF(OFFSET('Hygiene Data'!$G$13,0,10*ROW('Hygiene Data'!G79))="","",OFFSET('Hygiene Data'!$G$13,0,10*ROW('Hygiene Data'!G79)))</f>
        <v/>
      </c>
      <c r="EA85" s="277" t="str">
        <f ca="true">+IF(OFFSET('Hygiene Data'!$H$11,0,10*ROW('Hygiene Data'!H79))="","",OFFSET('Hygiene Data'!$H$11,0,10*ROW('Hygiene Data'!H79)))</f>
        <v/>
      </c>
      <c r="EB85" s="277" t="str">
        <f ca="true">+IF(OFFSET('Hygiene Data'!$H$12,0,10*ROW('Hygiene Data'!H79))="","",OFFSET('Hygiene Data'!$H$12,0,10*ROW('Hygiene Data'!H79)))</f>
        <v/>
      </c>
      <c r="EC85" s="277" t="str">
        <f ca="true">+IF(OFFSET('Hygiene Data'!$H$13,0,10*ROW('Hygiene Data'!H79))="","",OFFSET('Hygiene Data'!$H$13,0,10*ROW('Hygiene Data'!H79)))</f>
        <v/>
      </c>
      <c r="ED85" s="277" t="str">
        <f ca="true">+IF(OFFSET('Hygiene Data'!$I$11,0,10*ROW('Hygiene Data'!I79))="","",OFFSET('Hygiene Data'!$I$11,0,10*ROW('Hygiene Data'!I79)))</f>
        <v/>
      </c>
      <c r="EE85" s="277" t="str">
        <f ca="true">+IF(OFFSET('Hygiene Data'!$I$12,0,10*ROW('Hygiene Data'!I79))="","",OFFSET('Hygiene Data'!$I$12,0,10*ROW('Hygiene Data'!I79)))</f>
        <v/>
      </c>
      <c r="EF85" s="277"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2"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7"/>
      <c r="BS86" s="277" t="str">
        <f ca="true">+IF(OFFSET('Water Data'!$D$27,0,10*ROW('Water Data'!D80))="","",OFFSET('Water Data'!$D$27,0,10*ROW('Water Data'!D80)))</f>
        <v/>
      </c>
      <c r="BT86" s="277" t="str">
        <f ca="true">+IF(OFFSET('Water Data'!$D$28,0,10*ROW('Water Data'!D80))="","",OFFSET('Water Data'!$D$28,0,10*ROW('Water Data'!D80)))</f>
        <v/>
      </c>
      <c r="BU86" s="277" t="str">
        <f ca="true">+IF(OFFSET('Water Data'!$D$29,0,10*ROW('Water Data'!D80))="","",OFFSET('Water Data'!$D$29,0,10*ROW('Water Data'!D80)))</f>
        <v/>
      </c>
      <c r="BV86" s="277" t="str">
        <f ca="true">+IF(OFFSET('Water Data'!$E$27,0,10*ROW('Water Data'!E80))="","",OFFSET('Water Data'!$E$27,0,10*ROW('Water Data'!E80)))</f>
        <v/>
      </c>
      <c r="BW86" s="277" t="str">
        <f ca="true">+IF(OFFSET('Water Data'!$E$28,0,10*ROW('Water Data'!E80))="","",OFFSET('Water Data'!$E$28,0,10*ROW('Water Data'!E80)))</f>
        <v/>
      </c>
      <c r="BX86" s="277" t="str">
        <f ca="true">+IF(OFFSET('Water Data'!$E$29,0,10*ROW('Water Data'!E80))="","",OFFSET('Water Data'!$E$29,0,10*ROW('Water Data'!E80)))</f>
        <v/>
      </c>
      <c r="BY86" s="277" t="str">
        <f ca="true">+IF(OFFSET('Water Data'!$F$27,0,10*ROW('Water Data'!F80))="","",OFFSET('Water Data'!$F$27,0,10*ROW('Water Data'!F80)))</f>
        <v/>
      </c>
      <c r="BZ86" s="277" t="str">
        <f ca="true">+IF(OFFSET('Water Data'!$F$28,0,10*ROW('Water Data'!F80))="","",OFFSET('Water Data'!$F$28,0,10*ROW('Water Data'!F80)))</f>
        <v/>
      </c>
      <c r="CA86" s="277" t="str">
        <f ca="true">+IF(OFFSET('Water Data'!$F$29,0,10*ROW('Water Data'!F80))="","",OFFSET('Water Data'!$F$29,0,10*ROW('Water Data'!F80)))</f>
        <v/>
      </c>
      <c r="CB86" s="277" t="str">
        <f ca="true">+IF(OFFSET('Water Data'!$G$27,0,10*ROW('Water Data'!G80))="","",OFFSET('Water Data'!$G$27,0,10*ROW('Water Data'!G80)))</f>
        <v/>
      </c>
      <c r="CC86" s="277" t="str">
        <f ca="true">+IF(OFFSET('Water Data'!$G$28,0,10*ROW('Water Data'!G80))="","",OFFSET('Water Data'!$G$28,0,10*ROW('Water Data'!G80)))</f>
        <v/>
      </c>
      <c r="CD86" s="277" t="str">
        <f ca="true">+IF(OFFSET('Water Data'!$G$29,0,10*ROW('Water Data'!G80))="","",OFFSET('Water Data'!$G$29,0,10*ROW('Water Data'!G80)))</f>
        <v/>
      </c>
      <c r="CE86" s="277" t="str">
        <f ca="true">+IF(OFFSET('Water Data'!$H$27,0,10*ROW('Water Data'!H80))="","",OFFSET('Water Data'!$H$27,0,10*ROW('Water Data'!H80)))</f>
        <v/>
      </c>
      <c r="CF86" s="277" t="str">
        <f ca="true">+IF(OFFSET('Water Data'!$H$28,0,10*ROW('Water Data'!H80))="","",OFFSET('Water Data'!$H$28,0,10*ROW('Water Data'!H80)))</f>
        <v/>
      </c>
      <c r="CG86" s="277" t="str">
        <f ca="true">+IF(OFFSET('Water Data'!$H$29,0,10*ROW('Water Data'!H80))="","",OFFSET('Water Data'!$H$29,0,10*ROW('Water Data'!H80)))</f>
        <v/>
      </c>
      <c r="CH86" s="277" t="str">
        <f ca="true">+IF(OFFSET('Water Data'!$I$27,0,10*ROW('Water Data'!I80))="","",OFFSET('Water Data'!$I$27,0,10*ROW('Water Data'!I80)))</f>
        <v/>
      </c>
      <c r="CI86" s="277" t="str">
        <f ca="true">+IF(OFFSET('Water Data'!$I$28,0,10*ROW('Water Data'!I80))="","",OFFSET('Water Data'!$I$28,0,10*ROW('Water Data'!I80)))</f>
        <v/>
      </c>
      <c r="CJ86" s="277" t="str">
        <f ca="true">+IF(OFFSET('Water Data'!$I$29,0,10*ROW('Water Data'!I80))="","",OFFSET('Water Data'!$I$29,0,10*ROW('Water Data'!I80)))</f>
        <v/>
      </c>
      <c r="CK86" s="277" t="str">
        <f ca="true">+IF(OFFSET('Sanitation Data'!$D$28,0,10*ROW('Sanitation Data'!D80))="","",OFFSET('Sanitation Data'!$D$28,0,10*ROW('Sanitation Data'!D80)))</f>
        <v/>
      </c>
      <c r="CL86" s="277" t="str">
        <f ca="true">+IF(OFFSET('Sanitation Data'!$D$29,0,10*ROW('Sanitation Data'!D80))="","",OFFSET('Sanitation Data'!$D$29,0,10*ROW('Sanitation Data'!D80)))</f>
        <v/>
      </c>
      <c r="CM86" s="277" t="str">
        <f ca="true">+IF(OFFSET('Sanitation Data'!$D$30,0,10*ROW('Sanitation Data'!D80))="","",OFFSET('Sanitation Data'!$D$30,0,10*ROW('Sanitation Data'!D80)))</f>
        <v/>
      </c>
      <c r="CN86" s="277" t="str">
        <f ca="true">+IF(OFFSET('Sanitation Data'!$D$31,0,10*ROW('Sanitation Data'!D80))="","",OFFSET('Sanitation Data'!$D$31,0,10*ROW('Sanitation Data'!D80)))</f>
        <v/>
      </c>
      <c r="CO86" s="277" t="str">
        <f ca="true">+IF(OFFSET('Sanitation Data'!$D$32,0,10*ROW('Sanitation Data'!D80))="","",OFFSET('Sanitation Data'!$D$32,0,10*ROW('Sanitation Data'!D80)))</f>
        <v/>
      </c>
      <c r="CP86" s="277" t="str">
        <f ca="true">+IF(OFFSET('Sanitation Data'!$E$28,0,10*ROW('Sanitation Data'!E80))="","",OFFSET('Sanitation Data'!$E$28,0,10*ROW('Sanitation Data'!E80)))</f>
        <v/>
      </c>
      <c r="CQ86" s="277" t="str">
        <f ca="true">+IF(OFFSET('Sanitation Data'!$E$29,0,10*ROW('Sanitation Data'!E80))="","",OFFSET('Sanitation Data'!$E$29,0,10*ROW('Sanitation Data'!E80)))</f>
        <v/>
      </c>
      <c r="CR86" s="277" t="str">
        <f ca="true">+IF(OFFSET('Sanitation Data'!$E$30,0,10*ROW('Sanitation Data'!E80))="","",OFFSET('Sanitation Data'!$E$30,0,10*ROW('Sanitation Data'!E80)))</f>
        <v/>
      </c>
      <c r="CS86" s="277" t="str">
        <f ca="true">+IF(OFFSET('Sanitation Data'!$E$31,0,10*ROW('Sanitation Data'!E80))="","",OFFSET('Sanitation Data'!$E$31,0,10*ROW('Sanitation Data'!E80)))</f>
        <v/>
      </c>
      <c r="CT86" s="277" t="str">
        <f ca="true">+IF(OFFSET('Sanitation Data'!$E$32,0,10*ROW('Sanitation Data'!E80))="","",OFFSET('Sanitation Data'!$E$32,0,10*ROW('Sanitation Data'!E80)))</f>
        <v/>
      </c>
      <c r="CU86" s="277" t="str">
        <f ca="true">+IF(OFFSET('Sanitation Data'!$F$28,0,10*ROW('Sanitation Data'!F80))="","",OFFSET('Sanitation Data'!$F$28,0,10*ROW('Sanitation Data'!F80)))</f>
        <v/>
      </c>
      <c r="CV86" s="277" t="str">
        <f ca="true">+IF(OFFSET('Sanitation Data'!$F$29,0,10*ROW('Sanitation Data'!F80))="","",OFFSET('Sanitation Data'!$F$29,0,10*ROW('Sanitation Data'!F80)))</f>
        <v/>
      </c>
      <c r="CW86" s="277" t="str">
        <f ca="true">+IF(OFFSET('Sanitation Data'!$F$30,0,10*ROW('Sanitation Data'!F80))="","",OFFSET('Sanitation Data'!$F$30,0,10*ROW('Sanitation Data'!F80)))</f>
        <v/>
      </c>
      <c r="CX86" s="277" t="str">
        <f ca="true">+IF(OFFSET('Sanitation Data'!$F$31,0,10*ROW('Sanitation Data'!F80))="","",OFFSET('Sanitation Data'!$F$31,0,10*ROW('Sanitation Data'!F80)))</f>
        <v/>
      </c>
      <c r="CY86" s="277" t="str">
        <f ca="true">+IF(OFFSET('Sanitation Data'!$F$32,0,10*ROW('Sanitation Data'!F80))="","",OFFSET('Sanitation Data'!$F$32,0,10*ROW('Sanitation Data'!F80)))</f>
        <v/>
      </c>
      <c r="CZ86" s="277" t="str">
        <f ca="true">+IF(OFFSET('Sanitation Data'!$G$28,0,10*ROW('Sanitation Data'!G80))="","",OFFSET('Sanitation Data'!$G$28,0,10*ROW('Sanitation Data'!G80)))</f>
        <v/>
      </c>
      <c r="DA86" s="277" t="str">
        <f ca="true">+IF(OFFSET('Sanitation Data'!$G$29,0,10*ROW('Sanitation Data'!G80))="","",OFFSET('Sanitation Data'!$G$29,0,10*ROW('Sanitation Data'!G80)))</f>
        <v/>
      </c>
      <c r="DB86" s="277" t="str">
        <f ca="true">+IF(OFFSET('Sanitation Data'!$G$30,0,10*ROW('Sanitation Data'!G80))="","",OFFSET('Sanitation Data'!$G$30,0,10*ROW('Sanitation Data'!G80)))</f>
        <v/>
      </c>
      <c r="DC86" s="277" t="str">
        <f ca="true">+IF(OFFSET('Sanitation Data'!$G$31,0,10*ROW('Sanitation Data'!G80))="","",OFFSET('Sanitation Data'!$G$31,0,10*ROW('Sanitation Data'!G80)))</f>
        <v/>
      </c>
      <c r="DD86" s="277" t="str">
        <f ca="true">+IF(OFFSET('Sanitation Data'!$G$32,0,10*ROW('Sanitation Data'!G80))="","",OFFSET('Sanitation Data'!$G$32,0,10*ROW('Sanitation Data'!G80)))</f>
        <v/>
      </c>
      <c r="DE86" s="277" t="str">
        <f ca="true">+IF(OFFSET('Sanitation Data'!$H$28,0,10*ROW('Sanitation Data'!H80))="","",OFFSET('Sanitation Data'!$H$28,0,10*ROW('Sanitation Data'!H80)))</f>
        <v/>
      </c>
      <c r="DF86" s="277" t="str">
        <f ca="true">+IF(OFFSET('Sanitation Data'!$H$29,0,10*ROW('Sanitation Data'!H80))="","",OFFSET('Sanitation Data'!$H$29,0,10*ROW('Sanitation Data'!H80)))</f>
        <v/>
      </c>
      <c r="DG86" s="277" t="str">
        <f ca="true">+IF(OFFSET('Sanitation Data'!$H$30,0,10*ROW('Sanitation Data'!H80))="","",OFFSET('Sanitation Data'!$H$30,0,10*ROW('Sanitation Data'!H80)))</f>
        <v/>
      </c>
      <c r="DH86" s="277" t="str">
        <f ca="true">+IF(OFFSET('Sanitation Data'!$H$31,0,10*ROW('Sanitation Data'!H80))="","",OFFSET('Sanitation Data'!$H$31,0,10*ROW('Sanitation Data'!H80)))</f>
        <v/>
      </c>
      <c r="DI86" s="277" t="str">
        <f ca="true">+IF(OFFSET('Sanitation Data'!$H$32,0,10*ROW('Sanitation Data'!H80))="","",OFFSET('Sanitation Data'!$H$32,0,10*ROW('Sanitation Data'!H80)))</f>
        <v/>
      </c>
      <c r="DJ86" s="277" t="str">
        <f ca="true">+IF(OFFSET('Sanitation Data'!$I$28,0,10*ROW('Sanitation Data'!I80))="","",OFFSET('Sanitation Data'!$I$28,0,10*ROW('Sanitation Data'!I80)))</f>
        <v/>
      </c>
      <c r="DK86" s="277" t="str">
        <f ca="true">+IF(OFFSET('Sanitation Data'!$I$29,0,10*ROW('Sanitation Data'!I80))="","",OFFSET('Sanitation Data'!$I$29,0,10*ROW('Sanitation Data'!I80)))</f>
        <v/>
      </c>
      <c r="DL86" s="277" t="str">
        <f ca="true">+IF(OFFSET('Sanitation Data'!$I$30,0,10*ROW('Sanitation Data'!I80))="","",OFFSET('Sanitation Data'!$I$30,0,10*ROW('Sanitation Data'!I80)))</f>
        <v/>
      </c>
      <c r="DM86" s="277" t="str">
        <f ca="true">+IF(OFFSET('Sanitation Data'!$I$31,0,10*ROW('Sanitation Data'!I80))="","",OFFSET('Sanitation Data'!$I$31,0,10*ROW('Sanitation Data'!I80)))</f>
        <v/>
      </c>
      <c r="DN86" s="277" t="str">
        <f ca="true">+IF(OFFSET('Sanitation Data'!$I$32,0,10*ROW('Sanitation Data'!I80))="","",OFFSET('Sanitation Data'!$I$32,0,10*ROW('Sanitation Data'!I80)))</f>
        <v/>
      </c>
      <c r="DO86" s="277" t="str">
        <f ca="true">+IF(OFFSET('Hygiene Data'!$D$11,0,10*ROW('Hygiene Data'!D80))="","",OFFSET('Hygiene Data'!$D$11,0,10*ROW('Hygiene Data'!D80)))</f>
        <v/>
      </c>
      <c r="DP86" s="277" t="str">
        <f ca="true">+IF(OFFSET('Hygiene Data'!$D$12,0,10*ROW('Hygiene Data'!D80))="","",OFFSET('Hygiene Data'!$D$12,0,10*ROW('Hygiene Data'!D80)))</f>
        <v/>
      </c>
      <c r="DQ86" s="277" t="str">
        <f ca="true">+IF(OFFSET('Hygiene Data'!$D$13,0,10*ROW('Hygiene Data'!D80))="","",OFFSET('Hygiene Data'!$D$13,0,10*ROW('Hygiene Data'!D80)))</f>
        <v/>
      </c>
      <c r="DR86" s="277" t="str">
        <f ca="true">+IF(OFFSET('Hygiene Data'!$E$11,0,10*ROW('Hygiene Data'!E80))="","",OFFSET('Hygiene Data'!$E$11,0,10*ROW('Hygiene Data'!E80)))</f>
        <v/>
      </c>
      <c r="DS86" s="277" t="str">
        <f ca="true">+IF(OFFSET('Hygiene Data'!$E$12,0,10*ROW('Hygiene Data'!E80))="","",OFFSET('Hygiene Data'!$E$12,0,10*ROW('Hygiene Data'!E80)))</f>
        <v/>
      </c>
      <c r="DT86" s="277" t="str">
        <f ca="true">+IF(OFFSET('Hygiene Data'!$E$13,0,10*ROW('Hygiene Data'!E80))="","",OFFSET('Hygiene Data'!$E$13,0,10*ROW('Hygiene Data'!E80)))</f>
        <v/>
      </c>
      <c r="DU86" s="277" t="str">
        <f ca="true">+IF(OFFSET('Hygiene Data'!$F$11,0,10*ROW('Hygiene Data'!F80))="","",OFFSET('Hygiene Data'!$F$11,0,10*ROW('Hygiene Data'!F80)))</f>
        <v/>
      </c>
      <c r="DV86" s="277" t="str">
        <f ca="true">+IF(OFFSET('Hygiene Data'!$F$12,0,10*ROW('Hygiene Data'!F80))="","",OFFSET('Hygiene Data'!$F$12,0,10*ROW('Hygiene Data'!F80)))</f>
        <v/>
      </c>
      <c r="DW86" s="277" t="str">
        <f ca="true">+IF(OFFSET('Hygiene Data'!$F$13,0,10*ROW('Hygiene Data'!F80))="","",OFFSET('Hygiene Data'!$F$13,0,10*ROW('Hygiene Data'!F80)))</f>
        <v/>
      </c>
      <c r="DX86" s="277" t="str">
        <f ca="true">+IF(OFFSET('Hygiene Data'!$G$11,0,10*ROW('Hygiene Data'!G80))="","",OFFSET('Hygiene Data'!$G$11,0,10*ROW('Hygiene Data'!G80)))</f>
        <v/>
      </c>
      <c r="DY86" s="277" t="str">
        <f ca="true">+IF(OFFSET('Hygiene Data'!$G$12,0,10*ROW('Hygiene Data'!G80))="","",OFFSET('Hygiene Data'!$G$12,0,10*ROW('Hygiene Data'!G80)))</f>
        <v/>
      </c>
      <c r="DZ86" s="277" t="str">
        <f ca="true">+IF(OFFSET('Hygiene Data'!$G$13,0,10*ROW('Hygiene Data'!G80))="","",OFFSET('Hygiene Data'!$G$13,0,10*ROW('Hygiene Data'!G80)))</f>
        <v/>
      </c>
      <c r="EA86" s="277" t="str">
        <f ca="true">+IF(OFFSET('Hygiene Data'!$H$11,0,10*ROW('Hygiene Data'!H80))="","",OFFSET('Hygiene Data'!$H$11,0,10*ROW('Hygiene Data'!H80)))</f>
        <v/>
      </c>
      <c r="EB86" s="277" t="str">
        <f ca="true">+IF(OFFSET('Hygiene Data'!$H$12,0,10*ROW('Hygiene Data'!H80))="","",OFFSET('Hygiene Data'!$H$12,0,10*ROW('Hygiene Data'!H80)))</f>
        <v/>
      </c>
      <c r="EC86" s="277" t="str">
        <f ca="true">+IF(OFFSET('Hygiene Data'!$H$13,0,10*ROW('Hygiene Data'!H80))="","",OFFSET('Hygiene Data'!$H$13,0,10*ROW('Hygiene Data'!H80)))</f>
        <v/>
      </c>
      <c r="ED86" s="277" t="str">
        <f ca="true">+IF(OFFSET('Hygiene Data'!$I$11,0,10*ROW('Hygiene Data'!I80))="","",OFFSET('Hygiene Data'!$I$11,0,10*ROW('Hygiene Data'!I80)))</f>
        <v/>
      </c>
      <c r="EE86" s="277" t="str">
        <f ca="true">+IF(OFFSET('Hygiene Data'!$I$12,0,10*ROW('Hygiene Data'!I80))="","",OFFSET('Hygiene Data'!$I$12,0,10*ROW('Hygiene Data'!I80)))</f>
        <v/>
      </c>
      <c r="EF86" s="277"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2"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7"/>
      <c r="BS87" s="277" t="str">
        <f ca="true">+IF(OFFSET('Water Data'!$D$27,0,10*ROW('Water Data'!D81))="","",OFFSET('Water Data'!$D$27,0,10*ROW('Water Data'!D81)))</f>
        <v/>
      </c>
      <c r="BT87" s="277" t="str">
        <f ca="true">+IF(OFFSET('Water Data'!$D$28,0,10*ROW('Water Data'!D81))="","",OFFSET('Water Data'!$D$28,0,10*ROW('Water Data'!D81)))</f>
        <v/>
      </c>
      <c r="BU87" s="277" t="str">
        <f ca="true">+IF(OFFSET('Water Data'!$D$29,0,10*ROW('Water Data'!D81))="","",OFFSET('Water Data'!$D$29,0,10*ROW('Water Data'!D81)))</f>
        <v/>
      </c>
      <c r="BV87" s="277" t="str">
        <f ca="true">+IF(OFFSET('Water Data'!$E$27,0,10*ROW('Water Data'!E81))="","",OFFSET('Water Data'!$E$27,0,10*ROW('Water Data'!E81)))</f>
        <v/>
      </c>
      <c r="BW87" s="277" t="str">
        <f ca="true">+IF(OFFSET('Water Data'!$E$28,0,10*ROW('Water Data'!E81))="","",OFFSET('Water Data'!$E$28,0,10*ROW('Water Data'!E81)))</f>
        <v/>
      </c>
      <c r="BX87" s="277" t="str">
        <f ca="true">+IF(OFFSET('Water Data'!$E$29,0,10*ROW('Water Data'!E81))="","",OFFSET('Water Data'!$E$29,0,10*ROW('Water Data'!E81)))</f>
        <v/>
      </c>
      <c r="BY87" s="277" t="str">
        <f ca="true">+IF(OFFSET('Water Data'!$F$27,0,10*ROW('Water Data'!F81))="","",OFFSET('Water Data'!$F$27,0,10*ROW('Water Data'!F81)))</f>
        <v/>
      </c>
      <c r="BZ87" s="277" t="str">
        <f ca="true">+IF(OFFSET('Water Data'!$F$28,0,10*ROW('Water Data'!F81))="","",OFFSET('Water Data'!$F$28,0,10*ROW('Water Data'!F81)))</f>
        <v/>
      </c>
      <c r="CA87" s="277" t="str">
        <f ca="true">+IF(OFFSET('Water Data'!$F$29,0,10*ROW('Water Data'!F81))="","",OFFSET('Water Data'!$F$29,0,10*ROW('Water Data'!F81)))</f>
        <v/>
      </c>
      <c r="CB87" s="277" t="str">
        <f ca="true">+IF(OFFSET('Water Data'!$G$27,0,10*ROW('Water Data'!G81))="","",OFFSET('Water Data'!$G$27,0,10*ROW('Water Data'!G81)))</f>
        <v/>
      </c>
      <c r="CC87" s="277" t="str">
        <f ca="true">+IF(OFFSET('Water Data'!$G$28,0,10*ROW('Water Data'!G81))="","",OFFSET('Water Data'!$G$28,0,10*ROW('Water Data'!G81)))</f>
        <v/>
      </c>
      <c r="CD87" s="277" t="str">
        <f ca="true">+IF(OFFSET('Water Data'!$G$29,0,10*ROW('Water Data'!G81))="","",OFFSET('Water Data'!$G$29,0,10*ROW('Water Data'!G81)))</f>
        <v/>
      </c>
      <c r="CE87" s="277" t="str">
        <f ca="true">+IF(OFFSET('Water Data'!$H$27,0,10*ROW('Water Data'!H81))="","",OFFSET('Water Data'!$H$27,0,10*ROW('Water Data'!H81)))</f>
        <v/>
      </c>
      <c r="CF87" s="277" t="str">
        <f ca="true">+IF(OFFSET('Water Data'!$H$28,0,10*ROW('Water Data'!H81))="","",OFFSET('Water Data'!$H$28,0,10*ROW('Water Data'!H81)))</f>
        <v/>
      </c>
      <c r="CG87" s="277" t="str">
        <f ca="true">+IF(OFFSET('Water Data'!$H$29,0,10*ROW('Water Data'!H81))="","",OFFSET('Water Data'!$H$29,0,10*ROW('Water Data'!H81)))</f>
        <v/>
      </c>
      <c r="CH87" s="277" t="str">
        <f ca="true">+IF(OFFSET('Water Data'!$I$27,0,10*ROW('Water Data'!I81))="","",OFFSET('Water Data'!$I$27,0,10*ROW('Water Data'!I81)))</f>
        <v/>
      </c>
      <c r="CI87" s="277" t="str">
        <f ca="true">+IF(OFFSET('Water Data'!$I$28,0,10*ROW('Water Data'!I81))="","",OFFSET('Water Data'!$I$28,0,10*ROW('Water Data'!I81)))</f>
        <v/>
      </c>
      <c r="CJ87" s="277" t="str">
        <f ca="true">+IF(OFFSET('Water Data'!$I$29,0,10*ROW('Water Data'!I81))="","",OFFSET('Water Data'!$I$29,0,10*ROW('Water Data'!I81)))</f>
        <v/>
      </c>
      <c r="CK87" s="277" t="str">
        <f ca="true">+IF(OFFSET('Sanitation Data'!$D$28,0,10*ROW('Sanitation Data'!D81))="","",OFFSET('Sanitation Data'!$D$28,0,10*ROW('Sanitation Data'!D81)))</f>
        <v/>
      </c>
      <c r="CL87" s="277" t="str">
        <f ca="true">+IF(OFFSET('Sanitation Data'!$D$29,0,10*ROW('Sanitation Data'!D81))="","",OFFSET('Sanitation Data'!$D$29,0,10*ROW('Sanitation Data'!D81)))</f>
        <v/>
      </c>
      <c r="CM87" s="277" t="str">
        <f ca="true">+IF(OFFSET('Sanitation Data'!$D$30,0,10*ROW('Sanitation Data'!D81))="","",OFFSET('Sanitation Data'!$D$30,0,10*ROW('Sanitation Data'!D81)))</f>
        <v/>
      </c>
      <c r="CN87" s="277" t="str">
        <f ca="true">+IF(OFFSET('Sanitation Data'!$D$31,0,10*ROW('Sanitation Data'!D81))="","",OFFSET('Sanitation Data'!$D$31,0,10*ROW('Sanitation Data'!D81)))</f>
        <v/>
      </c>
      <c r="CO87" s="277" t="str">
        <f ca="true">+IF(OFFSET('Sanitation Data'!$D$32,0,10*ROW('Sanitation Data'!D81))="","",OFFSET('Sanitation Data'!$D$32,0,10*ROW('Sanitation Data'!D81)))</f>
        <v/>
      </c>
      <c r="CP87" s="277" t="str">
        <f ca="true">+IF(OFFSET('Sanitation Data'!$E$28,0,10*ROW('Sanitation Data'!E81))="","",OFFSET('Sanitation Data'!$E$28,0,10*ROW('Sanitation Data'!E81)))</f>
        <v/>
      </c>
      <c r="CQ87" s="277" t="str">
        <f ca="true">+IF(OFFSET('Sanitation Data'!$E$29,0,10*ROW('Sanitation Data'!E81))="","",OFFSET('Sanitation Data'!$E$29,0,10*ROW('Sanitation Data'!E81)))</f>
        <v/>
      </c>
      <c r="CR87" s="277" t="str">
        <f ca="true">+IF(OFFSET('Sanitation Data'!$E$30,0,10*ROW('Sanitation Data'!E81))="","",OFFSET('Sanitation Data'!$E$30,0,10*ROW('Sanitation Data'!E81)))</f>
        <v/>
      </c>
      <c r="CS87" s="277" t="str">
        <f ca="true">+IF(OFFSET('Sanitation Data'!$E$31,0,10*ROW('Sanitation Data'!E81))="","",OFFSET('Sanitation Data'!$E$31,0,10*ROW('Sanitation Data'!E81)))</f>
        <v/>
      </c>
      <c r="CT87" s="277" t="str">
        <f ca="true">+IF(OFFSET('Sanitation Data'!$E$32,0,10*ROW('Sanitation Data'!E81))="","",OFFSET('Sanitation Data'!$E$32,0,10*ROW('Sanitation Data'!E81)))</f>
        <v/>
      </c>
      <c r="CU87" s="277" t="str">
        <f ca="true">+IF(OFFSET('Sanitation Data'!$F$28,0,10*ROW('Sanitation Data'!F81))="","",OFFSET('Sanitation Data'!$F$28,0,10*ROW('Sanitation Data'!F81)))</f>
        <v/>
      </c>
      <c r="CV87" s="277" t="str">
        <f ca="true">+IF(OFFSET('Sanitation Data'!$F$29,0,10*ROW('Sanitation Data'!F81))="","",OFFSET('Sanitation Data'!$F$29,0,10*ROW('Sanitation Data'!F81)))</f>
        <v/>
      </c>
      <c r="CW87" s="277" t="str">
        <f ca="true">+IF(OFFSET('Sanitation Data'!$F$30,0,10*ROW('Sanitation Data'!F81))="","",OFFSET('Sanitation Data'!$F$30,0,10*ROW('Sanitation Data'!F81)))</f>
        <v/>
      </c>
      <c r="CX87" s="277" t="str">
        <f ca="true">+IF(OFFSET('Sanitation Data'!$F$31,0,10*ROW('Sanitation Data'!F81))="","",OFFSET('Sanitation Data'!$F$31,0,10*ROW('Sanitation Data'!F81)))</f>
        <v/>
      </c>
      <c r="CY87" s="277" t="str">
        <f ca="true">+IF(OFFSET('Sanitation Data'!$F$32,0,10*ROW('Sanitation Data'!F81))="","",OFFSET('Sanitation Data'!$F$32,0,10*ROW('Sanitation Data'!F81)))</f>
        <v/>
      </c>
      <c r="CZ87" s="277" t="str">
        <f ca="true">+IF(OFFSET('Sanitation Data'!$G$28,0,10*ROW('Sanitation Data'!G81))="","",OFFSET('Sanitation Data'!$G$28,0,10*ROW('Sanitation Data'!G81)))</f>
        <v/>
      </c>
      <c r="DA87" s="277" t="str">
        <f ca="true">+IF(OFFSET('Sanitation Data'!$G$29,0,10*ROW('Sanitation Data'!G81))="","",OFFSET('Sanitation Data'!$G$29,0,10*ROW('Sanitation Data'!G81)))</f>
        <v/>
      </c>
      <c r="DB87" s="277" t="str">
        <f ca="true">+IF(OFFSET('Sanitation Data'!$G$30,0,10*ROW('Sanitation Data'!G81))="","",OFFSET('Sanitation Data'!$G$30,0,10*ROW('Sanitation Data'!G81)))</f>
        <v/>
      </c>
      <c r="DC87" s="277" t="str">
        <f ca="true">+IF(OFFSET('Sanitation Data'!$G$31,0,10*ROW('Sanitation Data'!G81))="","",OFFSET('Sanitation Data'!$G$31,0,10*ROW('Sanitation Data'!G81)))</f>
        <v/>
      </c>
      <c r="DD87" s="277" t="str">
        <f ca="true">+IF(OFFSET('Sanitation Data'!$G$32,0,10*ROW('Sanitation Data'!G81))="","",OFFSET('Sanitation Data'!$G$32,0,10*ROW('Sanitation Data'!G81)))</f>
        <v/>
      </c>
      <c r="DE87" s="277" t="str">
        <f ca="true">+IF(OFFSET('Sanitation Data'!$H$28,0,10*ROW('Sanitation Data'!H81))="","",OFFSET('Sanitation Data'!$H$28,0,10*ROW('Sanitation Data'!H81)))</f>
        <v/>
      </c>
      <c r="DF87" s="277" t="str">
        <f ca="true">+IF(OFFSET('Sanitation Data'!$H$29,0,10*ROW('Sanitation Data'!H81))="","",OFFSET('Sanitation Data'!$H$29,0,10*ROW('Sanitation Data'!H81)))</f>
        <v/>
      </c>
      <c r="DG87" s="277" t="str">
        <f ca="true">+IF(OFFSET('Sanitation Data'!$H$30,0,10*ROW('Sanitation Data'!H81))="","",OFFSET('Sanitation Data'!$H$30,0,10*ROW('Sanitation Data'!H81)))</f>
        <v/>
      </c>
      <c r="DH87" s="277" t="str">
        <f ca="true">+IF(OFFSET('Sanitation Data'!$H$31,0,10*ROW('Sanitation Data'!H81))="","",OFFSET('Sanitation Data'!$H$31,0,10*ROW('Sanitation Data'!H81)))</f>
        <v/>
      </c>
      <c r="DI87" s="277" t="str">
        <f ca="true">+IF(OFFSET('Sanitation Data'!$H$32,0,10*ROW('Sanitation Data'!H81))="","",OFFSET('Sanitation Data'!$H$32,0,10*ROW('Sanitation Data'!H81)))</f>
        <v/>
      </c>
      <c r="DJ87" s="277" t="str">
        <f ca="true">+IF(OFFSET('Sanitation Data'!$I$28,0,10*ROW('Sanitation Data'!I81))="","",OFFSET('Sanitation Data'!$I$28,0,10*ROW('Sanitation Data'!I81)))</f>
        <v/>
      </c>
      <c r="DK87" s="277" t="str">
        <f ca="true">+IF(OFFSET('Sanitation Data'!$I$29,0,10*ROW('Sanitation Data'!I81))="","",OFFSET('Sanitation Data'!$I$29,0,10*ROW('Sanitation Data'!I81)))</f>
        <v/>
      </c>
      <c r="DL87" s="277" t="str">
        <f ca="true">+IF(OFFSET('Sanitation Data'!$I$30,0,10*ROW('Sanitation Data'!I81))="","",OFFSET('Sanitation Data'!$I$30,0,10*ROW('Sanitation Data'!I81)))</f>
        <v/>
      </c>
      <c r="DM87" s="277" t="str">
        <f ca="true">+IF(OFFSET('Sanitation Data'!$I$31,0,10*ROW('Sanitation Data'!I81))="","",OFFSET('Sanitation Data'!$I$31,0,10*ROW('Sanitation Data'!I81)))</f>
        <v/>
      </c>
      <c r="DN87" s="277" t="str">
        <f ca="true">+IF(OFFSET('Sanitation Data'!$I$32,0,10*ROW('Sanitation Data'!I81))="","",OFFSET('Sanitation Data'!$I$32,0,10*ROW('Sanitation Data'!I81)))</f>
        <v/>
      </c>
      <c r="DO87" s="277" t="str">
        <f ca="true">+IF(OFFSET('Hygiene Data'!$D$11,0,10*ROW('Hygiene Data'!D81))="","",OFFSET('Hygiene Data'!$D$11,0,10*ROW('Hygiene Data'!D81)))</f>
        <v/>
      </c>
      <c r="DP87" s="277" t="str">
        <f ca="true">+IF(OFFSET('Hygiene Data'!$D$12,0,10*ROW('Hygiene Data'!D81))="","",OFFSET('Hygiene Data'!$D$12,0,10*ROW('Hygiene Data'!D81)))</f>
        <v/>
      </c>
      <c r="DQ87" s="277" t="str">
        <f ca="true">+IF(OFFSET('Hygiene Data'!$D$13,0,10*ROW('Hygiene Data'!D81))="","",OFFSET('Hygiene Data'!$D$13,0,10*ROW('Hygiene Data'!D81)))</f>
        <v/>
      </c>
      <c r="DR87" s="277" t="str">
        <f ca="true">+IF(OFFSET('Hygiene Data'!$E$11,0,10*ROW('Hygiene Data'!E81))="","",OFFSET('Hygiene Data'!$E$11,0,10*ROW('Hygiene Data'!E81)))</f>
        <v/>
      </c>
      <c r="DS87" s="277" t="str">
        <f ca="true">+IF(OFFSET('Hygiene Data'!$E$12,0,10*ROW('Hygiene Data'!E81))="","",OFFSET('Hygiene Data'!$E$12,0,10*ROW('Hygiene Data'!E81)))</f>
        <v/>
      </c>
      <c r="DT87" s="277" t="str">
        <f ca="true">+IF(OFFSET('Hygiene Data'!$E$13,0,10*ROW('Hygiene Data'!E81))="","",OFFSET('Hygiene Data'!$E$13,0,10*ROW('Hygiene Data'!E81)))</f>
        <v/>
      </c>
      <c r="DU87" s="277" t="str">
        <f ca="true">+IF(OFFSET('Hygiene Data'!$F$11,0,10*ROW('Hygiene Data'!F81))="","",OFFSET('Hygiene Data'!$F$11,0,10*ROW('Hygiene Data'!F81)))</f>
        <v/>
      </c>
      <c r="DV87" s="277" t="str">
        <f ca="true">+IF(OFFSET('Hygiene Data'!$F$12,0,10*ROW('Hygiene Data'!F81))="","",OFFSET('Hygiene Data'!$F$12,0,10*ROW('Hygiene Data'!F81)))</f>
        <v/>
      </c>
      <c r="DW87" s="277" t="str">
        <f ca="true">+IF(OFFSET('Hygiene Data'!$F$13,0,10*ROW('Hygiene Data'!F81))="","",OFFSET('Hygiene Data'!$F$13,0,10*ROW('Hygiene Data'!F81)))</f>
        <v/>
      </c>
      <c r="DX87" s="277" t="str">
        <f ca="true">+IF(OFFSET('Hygiene Data'!$G$11,0,10*ROW('Hygiene Data'!G81))="","",OFFSET('Hygiene Data'!$G$11,0,10*ROW('Hygiene Data'!G81)))</f>
        <v/>
      </c>
      <c r="DY87" s="277" t="str">
        <f ca="true">+IF(OFFSET('Hygiene Data'!$G$12,0,10*ROW('Hygiene Data'!G81))="","",OFFSET('Hygiene Data'!$G$12,0,10*ROW('Hygiene Data'!G81)))</f>
        <v/>
      </c>
      <c r="DZ87" s="277" t="str">
        <f ca="true">+IF(OFFSET('Hygiene Data'!$G$13,0,10*ROW('Hygiene Data'!G81))="","",OFFSET('Hygiene Data'!$G$13,0,10*ROW('Hygiene Data'!G81)))</f>
        <v/>
      </c>
      <c r="EA87" s="277" t="str">
        <f ca="true">+IF(OFFSET('Hygiene Data'!$H$11,0,10*ROW('Hygiene Data'!H81))="","",OFFSET('Hygiene Data'!$H$11,0,10*ROW('Hygiene Data'!H81)))</f>
        <v/>
      </c>
      <c r="EB87" s="277" t="str">
        <f ca="true">+IF(OFFSET('Hygiene Data'!$H$12,0,10*ROW('Hygiene Data'!H81))="","",OFFSET('Hygiene Data'!$H$12,0,10*ROW('Hygiene Data'!H81)))</f>
        <v/>
      </c>
      <c r="EC87" s="277" t="str">
        <f ca="true">+IF(OFFSET('Hygiene Data'!$H$13,0,10*ROW('Hygiene Data'!H81))="","",OFFSET('Hygiene Data'!$H$13,0,10*ROW('Hygiene Data'!H81)))</f>
        <v/>
      </c>
      <c r="ED87" s="277" t="str">
        <f ca="true">+IF(OFFSET('Hygiene Data'!$I$11,0,10*ROW('Hygiene Data'!I81))="","",OFFSET('Hygiene Data'!$I$11,0,10*ROW('Hygiene Data'!I81)))</f>
        <v/>
      </c>
      <c r="EE87" s="277" t="str">
        <f ca="true">+IF(OFFSET('Hygiene Data'!$I$12,0,10*ROW('Hygiene Data'!I81))="","",OFFSET('Hygiene Data'!$I$12,0,10*ROW('Hygiene Data'!I81)))</f>
        <v/>
      </c>
      <c r="EF87" s="277"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2"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7"/>
      <c r="BS88" s="277" t="str">
        <f ca="true">+IF(OFFSET('Water Data'!$D$27,0,10*ROW('Water Data'!D82))="","",OFFSET('Water Data'!$D$27,0,10*ROW('Water Data'!D82)))</f>
        <v/>
      </c>
      <c r="BT88" s="277" t="str">
        <f ca="true">+IF(OFFSET('Water Data'!$D$28,0,10*ROW('Water Data'!D82))="","",OFFSET('Water Data'!$D$28,0,10*ROW('Water Data'!D82)))</f>
        <v/>
      </c>
      <c r="BU88" s="277" t="str">
        <f ca="true">+IF(OFFSET('Water Data'!$D$29,0,10*ROW('Water Data'!D82))="","",OFFSET('Water Data'!$D$29,0,10*ROW('Water Data'!D82)))</f>
        <v/>
      </c>
      <c r="BV88" s="277" t="str">
        <f ca="true">+IF(OFFSET('Water Data'!$E$27,0,10*ROW('Water Data'!E82))="","",OFFSET('Water Data'!$E$27,0,10*ROW('Water Data'!E82)))</f>
        <v/>
      </c>
      <c r="BW88" s="277" t="str">
        <f ca="true">+IF(OFFSET('Water Data'!$E$28,0,10*ROW('Water Data'!E82))="","",OFFSET('Water Data'!$E$28,0,10*ROW('Water Data'!E82)))</f>
        <v/>
      </c>
      <c r="BX88" s="277" t="str">
        <f ca="true">+IF(OFFSET('Water Data'!$E$29,0,10*ROW('Water Data'!E82))="","",OFFSET('Water Data'!$E$29,0,10*ROW('Water Data'!E82)))</f>
        <v/>
      </c>
      <c r="BY88" s="277" t="str">
        <f ca="true">+IF(OFFSET('Water Data'!$F$27,0,10*ROW('Water Data'!F82))="","",OFFSET('Water Data'!$F$27,0,10*ROW('Water Data'!F82)))</f>
        <v/>
      </c>
      <c r="BZ88" s="277" t="str">
        <f ca="true">+IF(OFFSET('Water Data'!$F$28,0,10*ROW('Water Data'!F82))="","",OFFSET('Water Data'!$F$28,0,10*ROW('Water Data'!F82)))</f>
        <v/>
      </c>
      <c r="CA88" s="277" t="str">
        <f ca="true">+IF(OFFSET('Water Data'!$F$29,0,10*ROW('Water Data'!F82))="","",OFFSET('Water Data'!$F$29,0,10*ROW('Water Data'!F82)))</f>
        <v/>
      </c>
      <c r="CB88" s="277" t="str">
        <f ca="true">+IF(OFFSET('Water Data'!$G$27,0,10*ROW('Water Data'!G82))="","",OFFSET('Water Data'!$G$27,0,10*ROW('Water Data'!G82)))</f>
        <v/>
      </c>
      <c r="CC88" s="277" t="str">
        <f ca="true">+IF(OFFSET('Water Data'!$G$28,0,10*ROW('Water Data'!G82))="","",OFFSET('Water Data'!$G$28,0,10*ROW('Water Data'!G82)))</f>
        <v/>
      </c>
      <c r="CD88" s="277" t="str">
        <f ca="true">+IF(OFFSET('Water Data'!$G$29,0,10*ROW('Water Data'!G82))="","",OFFSET('Water Data'!$G$29,0,10*ROW('Water Data'!G82)))</f>
        <v/>
      </c>
      <c r="CE88" s="277" t="str">
        <f ca="true">+IF(OFFSET('Water Data'!$H$27,0,10*ROW('Water Data'!H82))="","",OFFSET('Water Data'!$H$27,0,10*ROW('Water Data'!H82)))</f>
        <v/>
      </c>
      <c r="CF88" s="277" t="str">
        <f ca="true">+IF(OFFSET('Water Data'!$H$28,0,10*ROW('Water Data'!H82))="","",OFFSET('Water Data'!$H$28,0,10*ROW('Water Data'!H82)))</f>
        <v/>
      </c>
      <c r="CG88" s="277" t="str">
        <f ca="true">+IF(OFFSET('Water Data'!$H$29,0,10*ROW('Water Data'!H82))="","",OFFSET('Water Data'!$H$29,0,10*ROW('Water Data'!H82)))</f>
        <v/>
      </c>
      <c r="CH88" s="277" t="str">
        <f ca="true">+IF(OFFSET('Water Data'!$I$27,0,10*ROW('Water Data'!I82))="","",OFFSET('Water Data'!$I$27,0,10*ROW('Water Data'!I82)))</f>
        <v/>
      </c>
      <c r="CI88" s="277" t="str">
        <f ca="true">+IF(OFFSET('Water Data'!$I$28,0,10*ROW('Water Data'!I82))="","",OFFSET('Water Data'!$I$28,0,10*ROW('Water Data'!I82)))</f>
        <v/>
      </c>
      <c r="CJ88" s="277" t="str">
        <f ca="true">+IF(OFFSET('Water Data'!$I$29,0,10*ROW('Water Data'!I82))="","",OFFSET('Water Data'!$I$29,0,10*ROW('Water Data'!I82)))</f>
        <v/>
      </c>
      <c r="CK88" s="277" t="str">
        <f ca="true">+IF(OFFSET('Sanitation Data'!$D$28,0,10*ROW('Sanitation Data'!D82))="","",OFFSET('Sanitation Data'!$D$28,0,10*ROW('Sanitation Data'!D82)))</f>
        <v/>
      </c>
      <c r="CL88" s="277" t="str">
        <f ca="true">+IF(OFFSET('Sanitation Data'!$D$29,0,10*ROW('Sanitation Data'!D82))="","",OFFSET('Sanitation Data'!$D$29,0,10*ROW('Sanitation Data'!D82)))</f>
        <v/>
      </c>
      <c r="CM88" s="277" t="str">
        <f ca="true">+IF(OFFSET('Sanitation Data'!$D$30,0,10*ROW('Sanitation Data'!D82))="","",OFFSET('Sanitation Data'!$D$30,0,10*ROW('Sanitation Data'!D82)))</f>
        <v/>
      </c>
      <c r="CN88" s="277" t="str">
        <f ca="true">+IF(OFFSET('Sanitation Data'!$D$31,0,10*ROW('Sanitation Data'!D82))="","",OFFSET('Sanitation Data'!$D$31,0,10*ROW('Sanitation Data'!D82)))</f>
        <v/>
      </c>
      <c r="CO88" s="277" t="str">
        <f ca="true">+IF(OFFSET('Sanitation Data'!$D$32,0,10*ROW('Sanitation Data'!D82))="","",OFFSET('Sanitation Data'!$D$32,0,10*ROW('Sanitation Data'!D82)))</f>
        <v/>
      </c>
      <c r="CP88" s="277" t="str">
        <f ca="true">+IF(OFFSET('Sanitation Data'!$E$28,0,10*ROW('Sanitation Data'!E82))="","",OFFSET('Sanitation Data'!$E$28,0,10*ROW('Sanitation Data'!E82)))</f>
        <v/>
      </c>
      <c r="CQ88" s="277" t="str">
        <f ca="true">+IF(OFFSET('Sanitation Data'!$E$29,0,10*ROW('Sanitation Data'!E82))="","",OFFSET('Sanitation Data'!$E$29,0,10*ROW('Sanitation Data'!E82)))</f>
        <v/>
      </c>
      <c r="CR88" s="277" t="str">
        <f ca="true">+IF(OFFSET('Sanitation Data'!$E$30,0,10*ROW('Sanitation Data'!E82))="","",OFFSET('Sanitation Data'!$E$30,0,10*ROW('Sanitation Data'!E82)))</f>
        <v/>
      </c>
      <c r="CS88" s="277" t="str">
        <f ca="true">+IF(OFFSET('Sanitation Data'!$E$31,0,10*ROW('Sanitation Data'!E82))="","",OFFSET('Sanitation Data'!$E$31,0,10*ROW('Sanitation Data'!E82)))</f>
        <v/>
      </c>
      <c r="CT88" s="277" t="str">
        <f ca="true">+IF(OFFSET('Sanitation Data'!$E$32,0,10*ROW('Sanitation Data'!E82))="","",OFFSET('Sanitation Data'!$E$32,0,10*ROW('Sanitation Data'!E82)))</f>
        <v/>
      </c>
      <c r="CU88" s="277" t="str">
        <f ca="true">+IF(OFFSET('Sanitation Data'!$F$28,0,10*ROW('Sanitation Data'!F82))="","",OFFSET('Sanitation Data'!$F$28,0,10*ROW('Sanitation Data'!F82)))</f>
        <v/>
      </c>
      <c r="CV88" s="277" t="str">
        <f ca="true">+IF(OFFSET('Sanitation Data'!$F$29,0,10*ROW('Sanitation Data'!F82))="","",OFFSET('Sanitation Data'!$F$29,0,10*ROW('Sanitation Data'!F82)))</f>
        <v/>
      </c>
      <c r="CW88" s="277" t="str">
        <f ca="true">+IF(OFFSET('Sanitation Data'!$F$30,0,10*ROW('Sanitation Data'!F82))="","",OFFSET('Sanitation Data'!$F$30,0,10*ROW('Sanitation Data'!F82)))</f>
        <v/>
      </c>
      <c r="CX88" s="277" t="str">
        <f ca="true">+IF(OFFSET('Sanitation Data'!$F$31,0,10*ROW('Sanitation Data'!F82))="","",OFFSET('Sanitation Data'!$F$31,0,10*ROW('Sanitation Data'!F82)))</f>
        <v/>
      </c>
      <c r="CY88" s="277" t="str">
        <f ca="true">+IF(OFFSET('Sanitation Data'!$F$32,0,10*ROW('Sanitation Data'!F82))="","",OFFSET('Sanitation Data'!$F$32,0,10*ROW('Sanitation Data'!F82)))</f>
        <v/>
      </c>
      <c r="CZ88" s="277" t="str">
        <f ca="true">+IF(OFFSET('Sanitation Data'!$G$28,0,10*ROW('Sanitation Data'!G82))="","",OFFSET('Sanitation Data'!$G$28,0,10*ROW('Sanitation Data'!G82)))</f>
        <v/>
      </c>
      <c r="DA88" s="277" t="str">
        <f ca="true">+IF(OFFSET('Sanitation Data'!$G$29,0,10*ROW('Sanitation Data'!G82))="","",OFFSET('Sanitation Data'!$G$29,0,10*ROW('Sanitation Data'!G82)))</f>
        <v/>
      </c>
      <c r="DB88" s="277" t="str">
        <f ca="true">+IF(OFFSET('Sanitation Data'!$G$30,0,10*ROW('Sanitation Data'!G82))="","",OFFSET('Sanitation Data'!$G$30,0,10*ROW('Sanitation Data'!G82)))</f>
        <v/>
      </c>
      <c r="DC88" s="277" t="str">
        <f ca="true">+IF(OFFSET('Sanitation Data'!$G$31,0,10*ROW('Sanitation Data'!G82))="","",OFFSET('Sanitation Data'!$G$31,0,10*ROW('Sanitation Data'!G82)))</f>
        <v/>
      </c>
      <c r="DD88" s="277" t="str">
        <f ca="true">+IF(OFFSET('Sanitation Data'!$G$32,0,10*ROW('Sanitation Data'!G82))="","",OFFSET('Sanitation Data'!$G$32,0,10*ROW('Sanitation Data'!G82)))</f>
        <v/>
      </c>
      <c r="DE88" s="277" t="str">
        <f ca="true">+IF(OFFSET('Sanitation Data'!$H$28,0,10*ROW('Sanitation Data'!H82))="","",OFFSET('Sanitation Data'!$H$28,0,10*ROW('Sanitation Data'!H82)))</f>
        <v/>
      </c>
      <c r="DF88" s="277" t="str">
        <f ca="true">+IF(OFFSET('Sanitation Data'!$H$29,0,10*ROW('Sanitation Data'!H82))="","",OFFSET('Sanitation Data'!$H$29,0,10*ROW('Sanitation Data'!H82)))</f>
        <v/>
      </c>
      <c r="DG88" s="277" t="str">
        <f ca="true">+IF(OFFSET('Sanitation Data'!$H$30,0,10*ROW('Sanitation Data'!H82))="","",OFFSET('Sanitation Data'!$H$30,0,10*ROW('Sanitation Data'!H82)))</f>
        <v/>
      </c>
      <c r="DH88" s="277" t="str">
        <f ca="true">+IF(OFFSET('Sanitation Data'!$H$31,0,10*ROW('Sanitation Data'!H82))="","",OFFSET('Sanitation Data'!$H$31,0,10*ROW('Sanitation Data'!H82)))</f>
        <v/>
      </c>
      <c r="DI88" s="277" t="str">
        <f ca="true">+IF(OFFSET('Sanitation Data'!$H$32,0,10*ROW('Sanitation Data'!H82))="","",OFFSET('Sanitation Data'!$H$32,0,10*ROW('Sanitation Data'!H82)))</f>
        <v/>
      </c>
      <c r="DJ88" s="277" t="str">
        <f ca="true">+IF(OFFSET('Sanitation Data'!$I$28,0,10*ROW('Sanitation Data'!I82))="","",OFFSET('Sanitation Data'!$I$28,0,10*ROW('Sanitation Data'!I82)))</f>
        <v/>
      </c>
      <c r="DK88" s="277" t="str">
        <f ca="true">+IF(OFFSET('Sanitation Data'!$I$29,0,10*ROW('Sanitation Data'!I82))="","",OFFSET('Sanitation Data'!$I$29,0,10*ROW('Sanitation Data'!I82)))</f>
        <v/>
      </c>
      <c r="DL88" s="277" t="str">
        <f ca="true">+IF(OFFSET('Sanitation Data'!$I$30,0,10*ROW('Sanitation Data'!I82))="","",OFFSET('Sanitation Data'!$I$30,0,10*ROW('Sanitation Data'!I82)))</f>
        <v/>
      </c>
      <c r="DM88" s="277" t="str">
        <f ca="true">+IF(OFFSET('Sanitation Data'!$I$31,0,10*ROW('Sanitation Data'!I82))="","",OFFSET('Sanitation Data'!$I$31,0,10*ROW('Sanitation Data'!I82)))</f>
        <v/>
      </c>
      <c r="DN88" s="277" t="str">
        <f ca="true">+IF(OFFSET('Sanitation Data'!$I$32,0,10*ROW('Sanitation Data'!I82))="","",OFFSET('Sanitation Data'!$I$32,0,10*ROW('Sanitation Data'!I82)))</f>
        <v/>
      </c>
      <c r="DO88" s="277" t="str">
        <f ca="true">+IF(OFFSET('Hygiene Data'!$D$11,0,10*ROW('Hygiene Data'!D82))="","",OFFSET('Hygiene Data'!$D$11,0,10*ROW('Hygiene Data'!D82)))</f>
        <v/>
      </c>
      <c r="DP88" s="277" t="str">
        <f ca="true">+IF(OFFSET('Hygiene Data'!$D$12,0,10*ROW('Hygiene Data'!D82))="","",OFFSET('Hygiene Data'!$D$12,0,10*ROW('Hygiene Data'!D82)))</f>
        <v/>
      </c>
      <c r="DQ88" s="277" t="str">
        <f ca="true">+IF(OFFSET('Hygiene Data'!$D$13,0,10*ROW('Hygiene Data'!D82))="","",OFFSET('Hygiene Data'!$D$13,0,10*ROW('Hygiene Data'!D82)))</f>
        <v/>
      </c>
      <c r="DR88" s="277" t="str">
        <f ca="true">+IF(OFFSET('Hygiene Data'!$E$11,0,10*ROW('Hygiene Data'!E82))="","",OFFSET('Hygiene Data'!$E$11,0,10*ROW('Hygiene Data'!E82)))</f>
        <v/>
      </c>
      <c r="DS88" s="277" t="str">
        <f ca="true">+IF(OFFSET('Hygiene Data'!$E$12,0,10*ROW('Hygiene Data'!E82))="","",OFFSET('Hygiene Data'!$E$12,0,10*ROW('Hygiene Data'!E82)))</f>
        <v/>
      </c>
      <c r="DT88" s="277" t="str">
        <f ca="true">+IF(OFFSET('Hygiene Data'!$E$13,0,10*ROW('Hygiene Data'!E82))="","",OFFSET('Hygiene Data'!$E$13,0,10*ROW('Hygiene Data'!E82)))</f>
        <v/>
      </c>
      <c r="DU88" s="277" t="str">
        <f ca="true">+IF(OFFSET('Hygiene Data'!$F$11,0,10*ROW('Hygiene Data'!F82))="","",OFFSET('Hygiene Data'!$F$11,0,10*ROW('Hygiene Data'!F82)))</f>
        <v/>
      </c>
      <c r="DV88" s="277" t="str">
        <f ca="true">+IF(OFFSET('Hygiene Data'!$F$12,0,10*ROW('Hygiene Data'!F82))="","",OFFSET('Hygiene Data'!$F$12,0,10*ROW('Hygiene Data'!F82)))</f>
        <v/>
      </c>
      <c r="DW88" s="277" t="str">
        <f ca="true">+IF(OFFSET('Hygiene Data'!$F$13,0,10*ROW('Hygiene Data'!F82))="","",OFFSET('Hygiene Data'!$F$13,0,10*ROW('Hygiene Data'!F82)))</f>
        <v/>
      </c>
      <c r="DX88" s="277" t="str">
        <f ca="true">+IF(OFFSET('Hygiene Data'!$G$11,0,10*ROW('Hygiene Data'!G82))="","",OFFSET('Hygiene Data'!$G$11,0,10*ROW('Hygiene Data'!G82)))</f>
        <v/>
      </c>
      <c r="DY88" s="277" t="str">
        <f ca="true">+IF(OFFSET('Hygiene Data'!$G$12,0,10*ROW('Hygiene Data'!G82))="","",OFFSET('Hygiene Data'!$G$12,0,10*ROW('Hygiene Data'!G82)))</f>
        <v/>
      </c>
      <c r="DZ88" s="277" t="str">
        <f ca="true">+IF(OFFSET('Hygiene Data'!$G$13,0,10*ROW('Hygiene Data'!G82))="","",OFFSET('Hygiene Data'!$G$13,0,10*ROW('Hygiene Data'!G82)))</f>
        <v/>
      </c>
      <c r="EA88" s="277" t="str">
        <f ca="true">+IF(OFFSET('Hygiene Data'!$H$11,0,10*ROW('Hygiene Data'!H82))="","",OFFSET('Hygiene Data'!$H$11,0,10*ROW('Hygiene Data'!H82)))</f>
        <v/>
      </c>
      <c r="EB88" s="277" t="str">
        <f ca="true">+IF(OFFSET('Hygiene Data'!$H$12,0,10*ROW('Hygiene Data'!H82))="","",OFFSET('Hygiene Data'!$H$12,0,10*ROW('Hygiene Data'!H82)))</f>
        <v/>
      </c>
      <c r="EC88" s="277" t="str">
        <f ca="true">+IF(OFFSET('Hygiene Data'!$H$13,0,10*ROW('Hygiene Data'!H82))="","",OFFSET('Hygiene Data'!$H$13,0,10*ROW('Hygiene Data'!H82)))</f>
        <v/>
      </c>
      <c r="ED88" s="277" t="str">
        <f ca="true">+IF(OFFSET('Hygiene Data'!$I$11,0,10*ROW('Hygiene Data'!I82))="","",OFFSET('Hygiene Data'!$I$11,0,10*ROW('Hygiene Data'!I82)))</f>
        <v/>
      </c>
      <c r="EE88" s="277" t="str">
        <f ca="true">+IF(OFFSET('Hygiene Data'!$I$12,0,10*ROW('Hygiene Data'!I82))="","",OFFSET('Hygiene Data'!$I$12,0,10*ROW('Hygiene Data'!I82)))</f>
        <v/>
      </c>
      <c r="EF88" s="277"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2"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7"/>
      <c r="BS89" s="277" t="str">
        <f ca="true">+IF(OFFSET('Water Data'!$D$27,0,10*ROW('Water Data'!D83))="","",OFFSET('Water Data'!$D$27,0,10*ROW('Water Data'!D83)))</f>
        <v/>
      </c>
      <c r="BT89" s="277" t="str">
        <f ca="true">+IF(OFFSET('Water Data'!$D$28,0,10*ROW('Water Data'!D83))="","",OFFSET('Water Data'!$D$28,0,10*ROW('Water Data'!D83)))</f>
        <v/>
      </c>
      <c r="BU89" s="277" t="str">
        <f ca="true">+IF(OFFSET('Water Data'!$D$29,0,10*ROW('Water Data'!D83))="","",OFFSET('Water Data'!$D$29,0,10*ROW('Water Data'!D83)))</f>
        <v/>
      </c>
      <c r="BV89" s="277" t="str">
        <f ca="true">+IF(OFFSET('Water Data'!$E$27,0,10*ROW('Water Data'!E83))="","",OFFSET('Water Data'!$E$27,0,10*ROW('Water Data'!E83)))</f>
        <v/>
      </c>
      <c r="BW89" s="277" t="str">
        <f ca="true">+IF(OFFSET('Water Data'!$E$28,0,10*ROW('Water Data'!E83))="","",OFFSET('Water Data'!$E$28,0,10*ROW('Water Data'!E83)))</f>
        <v/>
      </c>
      <c r="BX89" s="277" t="str">
        <f ca="true">+IF(OFFSET('Water Data'!$E$29,0,10*ROW('Water Data'!E83))="","",OFFSET('Water Data'!$E$29,0,10*ROW('Water Data'!E83)))</f>
        <v/>
      </c>
      <c r="BY89" s="277" t="str">
        <f ca="true">+IF(OFFSET('Water Data'!$F$27,0,10*ROW('Water Data'!F83))="","",OFFSET('Water Data'!$F$27,0,10*ROW('Water Data'!F83)))</f>
        <v/>
      </c>
      <c r="BZ89" s="277" t="str">
        <f ca="true">+IF(OFFSET('Water Data'!$F$28,0,10*ROW('Water Data'!F83))="","",OFFSET('Water Data'!$F$28,0,10*ROW('Water Data'!F83)))</f>
        <v/>
      </c>
      <c r="CA89" s="277" t="str">
        <f ca="true">+IF(OFFSET('Water Data'!$F$29,0,10*ROW('Water Data'!F83))="","",OFFSET('Water Data'!$F$29,0,10*ROW('Water Data'!F83)))</f>
        <v/>
      </c>
      <c r="CB89" s="277" t="str">
        <f ca="true">+IF(OFFSET('Water Data'!$G$27,0,10*ROW('Water Data'!G83))="","",OFFSET('Water Data'!$G$27,0,10*ROW('Water Data'!G83)))</f>
        <v/>
      </c>
      <c r="CC89" s="277" t="str">
        <f ca="true">+IF(OFFSET('Water Data'!$G$28,0,10*ROW('Water Data'!G83))="","",OFFSET('Water Data'!$G$28,0,10*ROW('Water Data'!G83)))</f>
        <v/>
      </c>
      <c r="CD89" s="277" t="str">
        <f ca="true">+IF(OFFSET('Water Data'!$G$29,0,10*ROW('Water Data'!G83))="","",OFFSET('Water Data'!$G$29,0,10*ROW('Water Data'!G83)))</f>
        <v/>
      </c>
      <c r="CE89" s="277" t="str">
        <f ca="true">+IF(OFFSET('Water Data'!$H$27,0,10*ROW('Water Data'!H83))="","",OFFSET('Water Data'!$H$27,0,10*ROW('Water Data'!H83)))</f>
        <v/>
      </c>
      <c r="CF89" s="277" t="str">
        <f ca="true">+IF(OFFSET('Water Data'!$H$28,0,10*ROW('Water Data'!H83))="","",OFFSET('Water Data'!$H$28,0,10*ROW('Water Data'!H83)))</f>
        <v/>
      </c>
      <c r="CG89" s="277" t="str">
        <f ca="true">+IF(OFFSET('Water Data'!$H$29,0,10*ROW('Water Data'!H83))="","",OFFSET('Water Data'!$H$29,0,10*ROW('Water Data'!H83)))</f>
        <v/>
      </c>
      <c r="CH89" s="277" t="str">
        <f ca="true">+IF(OFFSET('Water Data'!$I$27,0,10*ROW('Water Data'!I83))="","",OFFSET('Water Data'!$I$27,0,10*ROW('Water Data'!I83)))</f>
        <v/>
      </c>
      <c r="CI89" s="277" t="str">
        <f ca="true">+IF(OFFSET('Water Data'!$I$28,0,10*ROW('Water Data'!I83))="","",OFFSET('Water Data'!$I$28,0,10*ROW('Water Data'!I83)))</f>
        <v/>
      </c>
      <c r="CJ89" s="277" t="str">
        <f ca="true">+IF(OFFSET('Water Data'!$I$29,0,10*ROW('Water Data'!I83))="","",OFFSET('Water Data'!$I$29,0,10*ROW('Water Data'!I83)))</f>
        <v/>
      </c>
      <c r="CK89" s="277" t="str">
        <f ca="true">+IF(OFFSET('Sanitation Data'!$D$28,0,10*ROW('Sanitation Data'!D83))="","",OFFSET('Sanitation Data'!$D$28,0,10*ROW('Sanitation Data'!D83)))</f>
        <v/>
      </c>
      <c r="CL89" s="277" t="str">
        <f ca="true">+IF(OFFSET('Sanitation Data'!$D$29,0,10*ROW('Sanitation Data'!D83))="","",OFFSET('Sanitation Data'!$D$29,0,10*ROW('Sanitation Data'!D83)))</f>
        <v/>
      </c>
      <c r="CM89" s="277" t="str">
        <f ca="true">+IF(OFFSET('Sanitation Data'!$D$30,0,10*ROW('Sanitation Data'!D83))="","",OFFSET('Sanitation Data'!$D$30,0,10*ROW('Sanitation Data'!D83)))</f>
        <v/>
      </c>
      <c r="CN89" s="277" t="str">
        <f ca="true">+IF(OFFSET('Sanitation Data'!$D$31,0,10*ROW('Sanitation Data'!D83))="","",OFFSET('Sanitation Data'!$D$31,0,10*ROW('Sanitation Data'!D83)))</f>
        <v/>
      </c>
      <c r="CO89" s="277" t="str">
        <f ca="true">+IF(OFFSET('Sanitation Data'!$D$32,0,10*ROW('Sanitation Data'!D83))="","",OFFSET('Sanitation Data'!$D$32,0,10*ROW('Sanitation Data'!D83)))</f>
        <v/>
      </c>
      <c r="CP89" s="277" t="str">
        <f ca="true">+IF(OFFSET('Sanitation Data'!$E$28,0,10*ROW('Sanitation Data'!E83))="","",OFFSET('Sanitation Data'!$E$28,0,10*ROW('Sanitation Data'!E83)))</f>
        <v/>
      </c>
      <c r="CQ89" s="277" t="str">
        <f ca="true">+IF(OFFSET('Sanitation Data'!$E$29,0,10*ROW('Sanitation Data'!E83))="","",OFFSET('Sanitation Data'!$E$29,0,10*ROW('Sanitation Data'!E83)))</f>
        <v/>
      </c>
      <c r="CR89" s="277" t="str">
        <f ca="true">+IF(OFFSET('Sanitation Data'!$E$30,0,10*ROW('Sanitation Data'!E83))="","",OFFSET('Sanitation Data'!$E$30,0,10*ROW('Sanitation Data'!E83)))</f>
        <v/>
      </c>
      <c r="CS89" s="277" t="str">
        <f ca="true">+IF(OFFSET('Sanitation Data'!$E$31,0,10*ROW('Sanitation Data'!E83))="","",OFFSET('Sanitation Data'!$E$31,0,10*ROW('Sanitation Data'!E83)))</f>
        <v/>
      </c>
      <c r="CT89" s="277" t="str">
        <f ca="true">+IF(OFFSET('Sanitation Data'!$E$32,0,10*ROW('Sanitation Data'!E83))="","",OFFSET('Sanitation Data'!$E$32,0,10*ROW('Sanitation Data'!E83)))</f>
        <v/>
      </c>
      <c r="CU89" s="277" t="str">
        <f ca="true">+IF(OFFSET('Sanitation Data'!$F$28,0,10*ROW('Sanitation Data'!F83))="","",OFFSET('Sanitation Data'!$F$28,0,10*ROW('Sanitation Data'!F83)))</f>
        <v/>
      </c>
      <c r="CV89" s="277" t="str">
        <f ca="true">+IF(OFFSET('Sanitation Data'!$F$29,0,10*ROW('Sanitation Data'!F83))="","",OFFSET('Sanitation Data'!$F$29,0,10*ROW('Sanitation Data'!F83)))</f>
        <v/>
      </c>
      <c r="CW89" s="277" t="str">
        <f ca="true">+IF(OFFSET('Sanitation Data'!$F$30,0,10*ROW('Sanitation Data'!F83))="","",OFFSET('Sanitation Data'!$F$30,0,10*ROW('Sanitation Data'!F83)))</f>
        <v/>
      </c>
      <c r="CX89" s="277" t="str">
        <f ca="true">+IF(OFFSET('Sanitation Data'!$F$31,0,10*ROW('Sanitation Data'!F83))="","",OFFSET('Sanitation Data'!$F$31,0,10*ROW('Sanitation Data'!F83)))</f>
        <v/>
      </c>
      <c r="CY89" s="277" t="str">
        <f ca="true">+IF(OFFSET('Sanitation Data'!$F$32,0,10*ROW('Sanitation Data'!F83))="","",OFFSET('Sanitation Data'!$F$32,0,10*ROW('Sanitation Data'!F83)))</f>
        <v/>
      </c>
      <c r="CZ89" s="277" t="str">
        <f ca="true">+IF(OFFSET('Sanitation Data'!$G$28,0,10*ROW('Sanitation Data'!G83))="","",OFFSET('Sanitation Data'!$G$28,0,10*ROW('Sanitation Data'!G83)))</f>
        <v/>
      </c>
      <c r="DA89" s="277" t="str">
        <f ca="true">+IF(OFFSET('Sanitation Data'!$G$29,0,10*ROW('Sanitation Data'!G83))="","",OFFSET('Sanitation Data'!$G$29,0,10*ROW('Sanitation Data'!G83)))</f>
        <v/>
      </c>
      <c r="DB89" s="277" t="str">
        <f ca="true">+IF(OFFSET('Sanitation Data'!$G$30,0,10*ROW('Sanitation Data'!G83))="","",OFFSET('Sanitation Data'!$G$30,0,10*ROW('Sanitation Data'!G83)))</f>
        <v/>
      </c>
      <c r="DC89" s="277" t="str">
        <f ca="true">+IF(OFFSET('Sanitation Data'!$G$31,0,10*ROW('Sanitation Data'!G83))="","",OFFSET('Sanitation Data'!$G$31,0,10*ROW('Sanitation Data'!G83)))</f>
        <v/>
      </c>
      <c r="DD89" s="277" t="str">
        <f ca="true">+IF(OFFSET('Sanitation Data'!$G$32,0,10*ROW('Sanitation Data'!G83))="","",OFFSET('Sanitation Data'!$G$32,0,10*ROW('Sanitation Data'!G83)))</f>
        <v/>
      </c>
      <c r="DE89" s="277" t="str">
        <f ca="true">+IF(OFFSET('Sanitation Data'!$H$28,0,10*ROW('Sanitation Data'!H83))="","",OFFSET('Sanitation Data'!$H$28,0,10*ROW('Sanitation Data'!H83)))</f>
        <v/>
      </c>
      <c r="DF89" s="277" t="str">
        <f ca="true">+IF(OFFSET('Sanitation Data'!$H$29,0,10*ROW('Sanitation Data'!H83))="","",OFFSET('Sanitation Data'!$H$29,0,10*ROW('Sanitation Data'!H83)))</f>
        <v/>
      </c>
      <c r="DG89" s="277" t="str">
        <f ca="true">+IF(OFFSET('Sanitation Data'!$H$30,0,10*ROW('Sanitation Data'!H83))="","",OFFSET('Sanitation Data'!$H$30,0,10*ROW('Sanitation Data'!H83)))</f>
        <v/>
      </c>
      <c r="DH89" s="277" t="str">
        <f ca="true">+IF(OFFSET('Sanitation Data'!$H$31,0,10*ROW('Sanitation Data'!H83))="","",OFFSET('Sanitation Data'!$H$31,0,10*ROW('Sanitation Data'!H83)))</f>
        <v/>
      </c>
      <c r="DI89" s="277" t="str">
        <f ca="true">+IF(OFFSET('Sanitation Data'!$H$32,0,10*ROW('Sanitation Data'!H83))="","",OFFSET('Sanitation Data'!$H$32,0,10*ROW('Sanitation Data'!H83)))</f>
        <v/>
      </c>
      <c r="DJ89" s="277" t="str">
        <f ca="true">+IF(OFFSET('Sanitation Data'!$I$28,0,10*ROW('Sanitation Data'!I83))="","",OFFSET('Sanitation Data'!$I$28,0,10*ROW('Sanitation Data'!I83)))</f>
        <v/>
      </c>
      <c r="DK89" s="277" t="str">
        <f ca="true">+IF(OFFSET('Sanitation Data'!$I$29,0,10*ROW('Sanitation Data'!I83))="","",OFFSET('Sanitation Data'!$I$29,0,10*ROW('Sanitation Data'!I83)))</f>
        <v/>
      </c>
      <c r="DL89" s="277" t="str">
        <f ca="true">+IF(OFFSET('Sanitation Data'!$I$30,0,10*ROW('Sanitation Data'!I83))="","",OFFSET('Sanitation Data'!$I$30,0,10*ROW('Sanitation Data'!I83)))</f>
        <v/>
      </c>
      <c r="DM89" s="277" t="str">
        <f ca="true">+IF(OFFSET('Sanitation Data'!$I$31,0,10*ROW('Sanitation Data'!I83))="","",OFFSET('Sanitation Data'!$I$31,0,10*ROW('Sanitation Data'!I83)))</f>
        <v/>
      </c>
      <c r="DN89" s="277" t="str">
        <f ca="true">+IF(OFFSET('Sanitation Data'!$I$32,0,10*ROW('Sanitation Data'!I83))="","",OFFSET('Sanitation Data'!$I$32,0,10*ROW('Sanitation Data'!I83)))</f>
        <v/>
      </c>
      <c r="DO89" s="277" t="str">
        <f ca="true">+IF(OFFSET('Hygiene Data'!$D$11,0,10*ROW('Hygiene Data'!D83))="","",OFFSET('Hygiene Data'!$D$11,0,10*ROW('Hygiene Data'!D83)))</f>
        <v/>
      </c>
      <c r="DP89" s="277" t="str">
        <f ca="true">+IF(OFFSET('Hygiene Data'!$D$12,0,10*ROW('Hygiene Data'!D83))="","",OFFSET('Hygiene Data'!$D$12,0,10*ROW('Hygiene Data'!D83)))</f>
        <v/>
      </c>
      <c r="DQ89" s="277" t="str">
        <f ca="true">+IF(OFFSET('Hygiene Data'!$D$13,0,10*ROW('Hygiene Data'!D83))="","",OFFSET('Hygiene Data'!$D$13,0,10*ROW('Hygiene Data'!D83)))</f>
        <v/>
      </c>
      <c r="DR89" s="277" t="str">
        <f ca="true">+IF(OFFSET('Hygiene Data'!$E$11,0,10*ROW('Hygiene Data'!E83))="","",OFFSET('Hygiene Data'!$E$11,0,10*ROW('Hygiene Data'!E83)))</f>
        <v/>
      </c>
      <c r="DS89" s="277" t="str">
        <f ca="true">+IF(OFFSET('Hygiene Data'!$E$12,0,10*ROW('Hygiene Data'!E83))="","",OFFSET('Hygiene Data'!$E$12,0,10*ROW('Hygiene Data'!E83)))</f>
        <v/>
      </c>
      <c r="DT89" s="277" t="str">
        <f ca="true">+IF(OFFSET('Hygiene Data'!$E$13,0,10*ROW('Hygiene Data'!E83))="","",OFFSET('Hygiene Data'!$E$13,0,10*ROW('Hygiene Data'!E83)))</f>
        <v/>
      </c>
      <c r="DU89" s="277" t="str">
        <f ca="true">+IF(OFFSET('Hygiene Data'!$F$11,0,10*ROW('Hygiene Data'!F83))="","",OFFSET('Hygiene Data'!$F$11,0,10*ROW('Hygiene Data'!F83)))</f>
        <v/>
      </c>
      <c r="DV89" s="277" t="str">
        <f ca="true">+IF(OFFSET('Hygiene Data'!$F$12,0,10*ROW('Hygiene Data'!F83))="","",OFFSET('Hygiene Data'!$F$12,0,10*ROW('Hygiene Data'!F83)))</f>
        <v/>
      </c>
      <c r="DW89" s="277" t="str">
        <f ca="true">+IF(OFFSET('Hygiene Data'!$F$13,0,10*ROW('Hygiene Data'!F83))="","",OFFSET('Hygiene Data'!$F$13,0,10*ROW('Hygiene Data'!F83)))</f>
        <v/>
      </c>
      <c r="DX89" s="277" t="str">
        <f ca="true">+IF(OFFSET('Hygiene Data'!$G$11,0,10*ROW('Hygiene Data'!G83))="","",OFFSET('Hygiene Data'!$G$11,0,10*ROW('Hygiene Data'!G83)))</f>
        <v/>
      </c>
      <c r="DY89" s="277" t="str">
        <f ca="true">+IF(OFFSET('Hygiene Data'!$G$12,0,10*ROW('Hygiene Data'!G83))="","",OFFSET('Hygiene Data'!$G$12,0,10*ROW('Hygiene Data'!G83)))</f>
        <v/>
      </c>
      <c r="DZ89" s="277" t="str">
        <f ca="true">+IF(OFFSET('Hygiene Data'!$G$13,0,10*ROW('Hygiene Data'!G83))="","",OFFSET('Hygiene Data'!$G$13,0,10*ROW('Hygiene Data'!G83)))</f>
        <v/>
      </c>
      <c r="EA89" s="277" t="str">
        <f ca="true">+IF(OFFSET('Hygiene Data'!$H$11,0,10*ROW('Hygiene Data'!H83))="","",OFFSET('Hygiene Data'!$H$11,0,10*ROW('Hygiene Data'!H83)))</f>
        <v/>
      </c>
      <c r="EB89" s="277" t="str">
        <f ca="true">+IF(OFFSET('Hygiene Data'!$H$12,0,10*ROW('Hygiene Data'!H83))="","",OFFSET('Hygiene Data'!$H$12,0,10*ROW('Hygiene Data'!H83)))</f>
        <v/>
      </c>
      <c r="EC89" s="277" t="str">
        <f ca="true">+IF(OFFSET('Hygiene Data'!$H$13,0,10*ROW('Hygiene Data'!H83))="","",OFFSET('Hygiene Data'!$H$13,0,10*ROW('Hygiene Data'!H83)))</f>
        <v/>
      </c>
      <c r="ED89" s="277" t="str">
        <f ca="true">+IF(OFFSET('Hygiene Data'!$I$11,0,10*ROW('Hygiene Data'!I83))="","",OFFSET('Hygiene Data'!$I$11,0,10*ROW('Hygiene Data'!I83)))</f>
        <v/>
      </c>
      <c r="EE89" s="277" t="str">
        <f ca="true">+IF(OFFSET('Hygiene Data'!$I$12,0,10*ROW('Hygiene Data'!I83))="","",OFFSET('Hygiene Data'!$I$12,0,10*ROW('Hygiene Data'!I83)))</f>
        <v/>
      </c>
      <c r="EF89" s="277"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2"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7"/>
      <c r="BS90" s="277" t="str">
        <f ca="true">+IF(OFFSET('Water Data'!$D$27,0,10*ROW('Water Data'!D84))="","",OFFSET('Water Data'!$D$27,0,10*ROW('Water Data'!D84)))</f>
        <v/>
      </c>
      <c r="BT90" s="277" t="str">
        <f ca="true">+IF(OFFSET('Water Data'!$D$28,0,10*ROW('Water Data'!D84))="","",OFFSET('Water Data'!$D$28,0,10*ROW('Water Data'!D84)))</f>
        <v/>
      </c>
      <c r="BU90" s="277" t="str">
        <f ca="true">+IF(OFFSET('Water Data'!$D$29,0,10*ROW('Water Data'!D84))="","",OFFSET('Water Data'!$D$29,0,10*ROW('Water Data'!D84)))</f>
        <v/>
      </c>
      <c r="BV90" s="277" t="str">
        <f ca="true">+IF(OFFSET('Water Data'!$E$27,0,10*ROW('Water Data'!E84))="","",OFFSET('Water Data'!$E$27,0,10*ROW('Water Data'!E84)))</f>
        <v/>
      </c>
      <c r="BW90" s="277" t="str">
        <f ca="true">+IF(OFFSET('Water Data'!$E$28,0,10*ROW('Water Data'!E84))="","",OFFSET('Water Data'!$E$28,0,10*ROW('Water Data'!E84)))</f>
        <v/>
      </c>
      <c r="BX90" s="277" t="str">
        <f ca="true">+IF(OFFSET('Water Data'!$E$29,0,10*ROW('Water Data'!E84))="","",OFFSET('Water Data'!$E$29,0,10*ROW('Water Data'!E84)))</f>
        <v/>
      </c>
      <c r="BY90" s="277" t="str">
        <f ca="true">+IF(OFFSET('Water Data'!$F$27,0,10*ROW('Water Data'!F84))="","",OFFSET('Water Data'!$F$27,0,10*ROW('Water Data'!F84)))</f>
        <v/>
      </c>
      <c r="BZ90" s="277" t="str">
        <f ca="true">+IF(OFFSET('Water Data'!$F$28,0,10*ROW('Water Data'!F84))="","",OFFSET('Water Data'!$F$28,0,10*ROW('Water Data'!F84)))</f>
        <v/>
      </c>
      <c r="CA90" s="277" t="str">
        <f ca="true">+IF(OFFSET('Water Data'!$F$29,0,10*ROW('Water Data'!F84))="","",OFFSET('Water Data'!$F$29,0,10*ROW('Water Data'!F84)))</f>
        <v/>
      </c>
      <c r="CB90" s="277" t="str">
        <f ca="true">+IF(OFFSET('Water Data'!$G$27,0,10*ROW('Water Data'!G84))="","",OFFSET('Water Data'!$G$27,0,10*ROW('Water Data'!G84)))</f>
        <v/>
      </c>
      <c r="CC90" s="277" t="str">
        <f ca="true">+IF(OFFSET('Water Data'!$G$28,0,10*ROW('Water Data'!G84))="","",OFFSET('Water Data'!$G$28,0,10*ROW('Water Data'!G84)))</f>
        <v/>
      </c>
      <c r="CD90" s="277" t="str">
        <f ca="true">+IF(OFFSET('Water Data'!$G$29,0,10*ROW('Water Data'!G84))="","",OFFSET('Water Data'!$G$29,0,10*ROW('Water Data'!G84)))</f>
        <v/>
      </c>
      <c r="CE90" s="277" t="str">
        <f ca="true">+IF(OFFSET('Water Data'!$H$27,0,10*ROW('Water Data'!H84))="","",OFFSET('Water Data'!$H$27,0,10*ROW('Water Data'!H84)))</f>
        <v/>
      </c>
      <c r="CF90" s="277" t="str">
        <f ca="true">+IF(OFFSET('Water Data'!$H$28,0,10*ROW('Water Data'!H84))="","",OFFSET('Water Data'!$H$28,0,10*ROW('Water Data'!H84)))</f>
        <v/>
      </c>
      <c r="CG90" s="277" t="str">
        <f ca="true">+IF(OFFSET('Water Data'!$H$29,0,10*ROW('Water Data'!H84))="","",OFFSET('Water Data'!$H$29,0,10*ROW('Water Data'!H84)))</f>
        <v/>
      </c>
      <c r="CH90" s="277" t="str">
        <f ca="true">+IF(OFFSET('Water Data'!$I$27,0,10*ROW('Water Data'!I84))="","",OFFSET('Water Data'!$I$27,0,10*ROW('Water Data'!I84)))</f>
        <v/>
      </c>
      <c r="CI90" s="277" t="str">
        <f ca="true">+IF(OFFSET('Water Data'!$I$28,0,10*ROW('Water Data'!I84))="","",OFFSET('Water Data'!$I$28,0,10*ROW('Water Data'!I84)))</f>
        <v/>
      </c>
      <c r="CJ90" s="277" t="str">
        <f ca="true">+IF(OFFSET('Water Data'!$I$29,0,10*ROW('Water Data'!I84))="","",OFFSET('Water Data'!$I$29,0,10*ROW('Water Data'!I84)))</f>
        <v/>
      </c>
      <c r="CK90" s="277" t="str">
        <f ca="true">+IF(OFFSET('Sanitation Data'!$D$28,0,10*ROW('Sanitation Data'!D84))="","",OFFSET('Sanitation Data'!$D$28,0,10*ROW('Sanitation Data'!D84)))</f>
        <v/>
      </c>
      <c r="CL90" s="277" t="str">
        <f ca="true">+IF(OFFSET('Sanitation Data'!$D$29,0,10*ROW('Sanitation Data'!D84))="","",OFFSET('Sanitation Data'!$D$29,0,10*ROW('Sanitation Data'!D84)))</f>
        <v/>
      </c>
      <c r="CM90" s="277" t="str">
        <f ca="true">+IF(OFFSET('Sanitation Data'!$D$30,0,10*ROW('Sanitation Data'!D84))="","",OFFSET('Sanitation Data'!$D$30,0,10*ROW('Sanitation Data'!D84)))</f>
        <v/>
      </c>
      <c r="CN90" s="277" t="str">
        <f ca="true">+IF(OFFSET('Sanitation Data'!$D$31,0,10*ROW('Sanitation Data'!D84))="","",OFFSET('Sanitation Data'!$D$31,0,10*ROW('Sanitation Data'!D84)))</f>
        <v/>
      </c>
      <c r="CO90" s="277" t="str">
        <f ca="true">+IF(OFFSET('Sanitation Data'!$D$32,0,10*ROW('Sanitation Data'!D84))="","",OFFSET('Sanitation Data'!$D$32,0,10*ROW('Sanitation Data'!D84)))</f>
        <v/>
      </c>
      <c r="CP90" s="277" t="str">
        <f ca="true">+IF(OFFSET('Sanitation Data'!$E$28,0,10*ROW('Sanitation Data'!E84))="","",OFFSET('Sanitation Data'!$E$28,0,10*ROW('Sanitation Data'!E84)))</f>
        <v/>
      </c>
      <c r="CQ90" s="277" t="str">
        <f ca="true">+IF(OFFSET('Sanitation Data'!$E$29,0,10*ROW('Sanitation Data'!E84))="","",OFFSET('Sanitation Data'!$E$29,0,10*ROW('Sanitation Data'!E84)))</f>
        <v/>
      </c>
      <c r="CR90" s="277" t="str">
        <f ca="true">+IF(OFFSET('Sanitation Data'!$E$30,0,10*ROW('Sanitation Data'!E84))="","",OFFSET('Sanitation Data'!$E$30,0,10*ROW('Sanitation Data'!E84)))</f>
        <v/>
      </c>
      <c r="CS90" s="277" t="str">
        <f ca="true">+IF(OFFSET('Sanitation Data'!$E$31,0,10*ROW('Sanitation Data'!E84))="","",OFFSET('Sanitation Data'!$E$31,0,10*ROW('Sanitation Data'!E84)))</f>
        <v/>
      </c>
      <c r="CT90" s="277" t="str">
        <f ca="true">+IF(OFFSET('Sanitation Data'!$E$32,0,10*ROW('Sanitation Data'!E84))="","",OFFSET('Sanitation Data'!$E$32,0,10*ROW('Sanitation Data'!E84)))</f>
        <v/>
      </c>
      <c r="CU90" s="277" t="str">
        <f ca="true">+IF(OFFSET('Sanitation Data'!$F$28,0,10*ROW('Sanitation Data'!F84))="","",OFFSET('Sanitation Data'!$F$28,0,10*ROW('Sanitation Data'!F84)))</f>
        <v/>
      </c>
      <c r="CV90" s="277" t="str">
        <f ca="true">+IF(OFFSET('Sanitation Data'!$F$29,0,10*ROW('Sanitation Data'!F84))="","",OFFSET('Sanitation Data'!$F$29,0,10*ROW('Sanitation Data'!F84)))</f>
        <v/>
      </c>
      <c r="CW90" s="277" t="str">
        <f ca="true">+IF(OFFSET('Sanitation Data'!$F$30,0,10*ROW('Sanitation Data'!F84))="","",OFFSET('Sanitation Data'!$F$30,0,10*ROW('Sanitation Data'!F84)))</f>
        <v/>
      </c>
      <c r="CX90" s="277" t="str">
        <f ca="true">+IF(OFFSET('Sanitation Data'!$F$31,0,10*ROW('Sanitation Data'!F84))="","",OFFSET('Sanitation Data'!$F$31,0,10*ROW('Sanitation Data'!F84)))</f>
        <v/>
      </c>
      <c r="CY90" s="277" t="str">
        <f ca="true">+IF(OFFSET('Sanitation Data'!$F$32,0,10*ROW('Sanitation Data'!F84))="","",OFFSET('Sanitation Data'!$F$32,0,10*ROW('Sanitation Data'!F84)))</f>
        <v/>
      </c>
      <c r="CZ90" s="277" t="str">
        <f ca="true">+IF(OFFSET('Sanitation Data'!$G$28,0,10*ROW('Sanitation Data'!G84))="","",OFFSET('Sanitation Data'!$G$28,0,10*ROW('Sanitation Data'!G84)))</f>
        <v/>
      </c>
      <c r="DA90" s="277" t="str">
        <f ca="true">+IF(OFFSET('Sanitation Data'!$G$29,0,10*ROW('Sanitation Data'!G84))="","",OFFSET('Sanitation Data'!$G$29,0,10*ROW('Sanitation Data'!G84)))</f>
        <v/>
      </c>
      <c r="DB90" s="277" t="str">
        <f ca="true">+IF(OFFSET('Sanitation Data'!$G$30,0,10*ROW('Sanitation Data'!G84))="","",OFFSET('Sanitation Data'!$G$30,0,10*ROW('Sanitation Data'!G84)))</f>
        <v/>
      </c>
      <c r="DC90" s="277" t="str">
        <f ca="true">+IF(OFFSET('Sanitation Data'!$G$31,0,10*ROW('Sanitation Data'!G84))="","",OFFSET('Sanitation Data'!$G$31,0,10*ROW('Sanitation Data'!G84)))</f>
        <v/>
      </c>
      <c r="DD90" s="277" t="str">
        <f ca="true">+IF(OFFSET('Sanitation Data'!$G$32,0,10*ROW('Sanitation Data'!G84))="","",OFFSET('Sanitation Data'!$G$32,0,10*ROW('Sanitation Data'!G84)))</f>
        <v/>
      </c>
      <c r="DE90" s="277" t="str">
        <f ca="true">+IF(OFFSET('Sanitation Data'!$H$28,0,10*ROW('Sanitation Data'!H84))="","",OFFSET('Sanitation Data'!$H$28,0,10*ROW('Sanitation Data'!H84)))</f>
        <v/>
      </c>
      <c r="DF90" s="277" t="str">
        <f ca="true">+IF(OFFSET('Sanitation Data'!$H$29,0,10*ROW('Sanitation Data'!H84))="","",OFFSET('Sanitation Data'!$H$29,0,10*ROW('Sanitation Data'!H84)))</f>
        <v/>
      </c>
      <c r="DG90" s="277" t="str">
        <f ca="true">+IF(OFFSET('Sanitation Data'!$H$30,0,10*ROW('Sanitation Data'!H84))="","",OFFSET('Sanitation Data'!$H$30,0,10*ROW('Sanitation Data'!H84)))</f>
        <v/>
      </c>
      <c r="DH90" s="277" t="str">
        <f ca="true">+IF(OFFSET('Sanitation Data'!$H$31,0,10*ROW('Sanitation Data'!H84))="","",OFFSET('Sanitation Data'!$H$31,0,10*ROW('Sanitation Data'!H84)))</f>
        <v/>
      </c>
      <c r="DI90" s="277" t="str">
        <f ca="true">+IF(OFFSET('Sanitation Data'!$H$32,0,10*ROW('Sanitation Data'!H84))="","",OFFSET('Sanitation Data'!$H$32,0,10*ROW('Sanitation Data'!H84)))</f>
        <v/>
      </c>
      <c r="DJ90" s="277" t="str">
        <f ca="true">+IF(OFFSET('Sanitation Data'!$I$28,0,10*ROW('Sanitation Data'!I84))="","",OFFSET('Sanitation Data'!$I$28,0,10*ROW('Sanitation Data'!I84)))</f>
        <v/>
      </c>
      <c r="DK90" s="277" t="str">
        <f ca="true">+IF(OFFSET('Sanitation Data'!$I$29,0,10*ROW('Sanitation Data'!I84))="","",OFFSET('Sanitation Data'!$I$29,0,10*ROW('Sanitation Data'!I84)))</f>
        <v/>
      </c>
      <c r="DL90" s="277" t="str">
        <f ca="true">+IF(OFFSET('Sanitation Data'!$I$30,0,10*ROW('Sanitation Data'!I84))="","",OFFSET('Sanitation Data'!$I$30,0,10*ROW('Sanitation Data'!I84)))</f>
        <v/>
      </c>
      <c r="DM90" s="277" t="str">
        <f ca="true">+IF(OFFSET('Sanitation Data'!$I$31,0,10*ROW('Sanitation Data'!I84))="","",OFFSET('Sanitation Data'!$I$31,0,10*ROW('Sanitation Data'!I84)))</f>
        <v/>
      </c>
      <c r="DN90" s="277" t="str">
        <f ca="true">+IF(OFFSET('Sanitation Data'!$I$32,0,10*ROW('Sanitation Data'!I84))="","",OFFSET('Sanitation Data'!$I$32,0,10*ROW('Sanitation Data'!I84)))</f>
        <v/>
      </c>
      <c r="DO90" s="277" t="str">
        <f ca="true">+IF(OFFSET('Hygiene Data'!$D$11,0,10*ROW('Hygiene Data'!D84))="","",OFFSET('Hygiene Data'!$D$11,0,10*ROW('Hygiene Data'!D84)))</f>
        <v/>
      </c>
      <c r="DP90" s="277" t="str">
        <f ca="true">+IF(OFFSET('Hygiene Data'!$D$12,0,10*ROW('Hygiene Data'!D84))="","",OFFSET('Hygiene Data'!$D$12,0,10*ROW('Hygiene Data'!D84)))</f>
        <v/>
      </c>
      <c r="DQ90" s="277" t="str">
        <f ca="true">+IF(OFFSET('Hygiene Data'!$D$13,0,10*ROW('Hygiene Data'!D84))="","",OFFSET('Hygiene Data'!$D$13,0,10*ROW('Hygiene Data'!D84)))</f>
        <v/>
      </c>
      <c r="DR90" s="277" t="str">
        <f ca="true">+IF(OFFSET('Hygiene Data'!$E$11,0,10*ROW('Hygiene Data'!E84))="","",OFFSET('Hygiene Data'!$E$11,0,10*ROW('Hygiene Data'!E84)))</f>
        <v/>
      </c>
      <c r="DS90" s="277" t="str">
        <f ca="true">+IF(OFFSET('Hygiene Data'!$E$12,0,10*ROW('Hygiene Data'!E84))="","",OFFSET('Hygiene Data'!$E$12,0,10*ROW('Hygiene Data'!E84)))</f>
        <v/>
      </c>
      <c r="DT90" s="277" t="str">
        <f ca="true">+IF(OFFSET('Hygiene Data'!$E$13,0,10*ROW('Hygiene Data'!E84))="","",OFFSET('Hygiene Data'!$E$13,0,10*ROW('Hygiene Data'!E84)))</f>
        <v/>
      </c>
      <c r="DU90" s="277" t="str">
        <f ca="true">+IF(OFFSET('Hygiene Data'!$F$11,0,10*ROW('Hygiene Data'!F84))="","",OFFSET('Hygiene Data'!$F$11,0,10*ROW('Hygiene Data'!F84)))</f>
        <v/>
      </c>
      <c r="DV90" s="277" t="str">
        <f ca="true">+IF(OFFSET('Hygiene Data'!$F$12,0,10*ROW('Hygiene Data'!F84))="","",OFFSET('Hygiene Data'!$F$12,0,10*ROW('Hygiene Data'!F84)))</f>
        <v/>
      </c>
      <c r="DW90" s="277" t="str">
        <f ca="true">+IF(OFFSET('Hygiene Data'!$F$13,0,10*ROW('Hygiene Data'!F84))="","",OFFSET('Hygiene Data'!$F$13,0,10*ROW('Hygiene Data'!F84)))</f>
        <v/>
      </c>
      <c r="DX90" s="277" t="str">
        <f ca="true">+IF(OFFSET('Hygiene Data'!$G$11,0,10*ROW('Hygiene Data'!G84))="","",OFFSET('Hygiene Data'!$G$11,0,10*ROW('Hygiene Data'!G84)))</f>
        <v/>
      </c>
      <c r="DY90" s="277" t="str">
        <f ca="true">+IF(OFFSET('Hygiene Data'!$G$12,0,10*ROW('Hygiene Data'!G84))="","",OFFSET('Hygiene Data'!$G$12,0,10*ROW('Hygiene Data'!G84)))</f>
        <v/>
      </c>
      <c r="DZ90" s="277" t="str">
        <f ca="true">+IF(OFFSET('Hygiene Data'!$G$13,0,10*ROW('Hygiene Data'!G84))="","",OFFSET('Hygiene Data'!$G$13,0,10*ROW('Hygiene Data'!G84)))</f>
        <v/>
      </c>
      <c r="EA90" s="277" t="str">
        <f ca="true">+IF(OFFSET('Hygiene Data'!$H$11,0,10*ROW('Hygiene Data'!H84))="","",OFFSET('Hygiene Data'!$H$11,0,10*ROW('Hygiene Data'!H84)))</f>
        <v/>
      </c>
      <c r="EB90" s="277" t="str">
        <f ca="true">+IF(OFFSET('Hygiene Data'!$H$12,0,10*ROW('Hygiene Data'!H84))="","",OFFSET('Hygiene Data'!$H$12,0,10*ROW('Hygiene Data'!H84)))</f>
        <v/>
      </c>
      <c r="EC90" s="277" t="str">
        <f ca="true">+IF(OFFSET('Hygiene Data'!$H$13,0,10*ROW('Hygiene Data'!H84))="","",OFFSET('Hygiene Data'!$H$13,0,10*ROW('Hygiene Data'!H84)))</f>
        <v/>
      </c>
      <c r="ED90" s="277" t="str">
        <f ca="true">+IF(OFFSET('Hygiene Data'!$I$11,0,10*ROW('Hygiene Data'!I84))="","",OFFSET('Hygiene Data'!$I$11,0,10*ROW('Hygiene Data'!I84)))</f>
        <v/>
      </c>
      <c r="EE90" s="277" t="str">
        <f ca="true">+IF(OFFSET('Hygiene Data'!$I$12,0,10*ROW('Hygiene Data'!I84))="","",OFFSET('Hygiene Data'!$I$12,0,10*ROW('Hygiene Data'!I84)))</f>
        <v/>
      </c>
      <c r="EF90" s="277"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2"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7"/>
      <c r="BS91" s="277" t="str">
        <f ca="true">+IF(OFFSET('Water Data'!$D$27,0,10*ROW('Water Data'!D85))="","",OFFSET('Water Data'!$D$27,0,10*ROW('Water Data'!D85)))</f>
        <v/>
      </c>
      <c r="BT91" s="277" t="str">
        <f ca="true">+IF(OFFSET('Water Data'!$D$28,0,10*ROW('Water Data'!D85))="","",OFFSET('Water Data'!$D$28,0,10*ROW('Water Data'!D85)))</f>
        <v/>
      </c>
      <c r="BU91" s="277" t="str">
        <f ca="true">+IF(OFFSET('Water Data'!$D$29,0,10*ROW('Water Data'!D85))="","",OFFSET('Water Data'!$D$29,0,10*ROW('Water Data'!D85)))</f>
        <v/>
      </c>
      <c r="BV91" s="277" t="str">
        <f ca="true">+IF(OFFSET('Water Data'!$E$27,0,10*ROW('Water Data'!E85))="","",OFFSET('Water Data'!$E$27,0,10*ROW('Water Data'!E85)))</f>
        <v/>
      </c>
      <c r="BW91" s="277" t="str">
        <f ca="true">+IF(OFFSET('Water Data'!$E$28,0,10*ROW('Water Data'!E85))="","",OFFSET('Water Data'!$E$28,0,10*ROW('Water Data'!E85)))</f>
        <v/>
      </c>
      <c r="BX91" s="277" t="str">
        <f ca="true">+IF(OFFSET('Water Data'!$E$29,0,10*ROW('Water Data'!E85))="","",OFFSET('Water Data'!$E$29,0,10*ROW('Water Data'!E85)))</f>
        <v/>
      </c>
      <c r="BY91" s="277" t="str">
        <f ca="true">+IF(OFFSET('Water Data'!$F$27,0,10*ROW('Water Data'!F85))="","",OFFSET('Water Data'!$F$27,0,10*ROW('Water Data'!F85)))</f>
        <v/>
      </c>
      <c r="BZ91" s="277" t="str">
        <f ca="true">+IF(OFFSET('Water Data'!$F$28,0,10*ROW('Water Data'!F85))="","",OFFSET('Water Data'!$F$28,0,10*ROW('Water Data'!F85)))</f>
        <v/>
      </c>
      <c r="CA91" s="277" t="str">
        <f ca="true">+IF(OFFSET('Water Data'!$F$29,0,10*ROW('Water Data'!F85))="","",OFFSET('Water Data'!$F$29,0,10*ROW('Water Data'!F85)))</f>
        <v/>
      </c>
      <c r="CB91" s="277" t="str">
        <f ca="true">+IF(OFFSET('Water Data'!$G$27,0,10*ROW('Water Data'!G85))="","",OFFSET('Water Data'!$G$27,0,10*ROW('Water Data'!G85)))</f>
        <v/>
      </c>
      <c r="CC91" s="277" t="str">
        <f ca="true">+IF(OFFSET('Water Data'!$G$28,0,10*ROW('Water Data'!G85))="","",OFFSET('Water Data'!$G$28,0,10*ROW('Water Data'!G85)))</f>
        <v/>
      </c>
      <c r="CD91" s="277" t="str">
        <f ca="true">+IF(OFFSET('Water Data'!$G$29,0,10*ROW('Water Data'!G85))="","",OFFSET('Water Data'!$G$29,0,10*ROW('Water Data'!G85)))</f>
        <v/>
      </c>
      <c r="CE91" s="277" t="str">
        <f ca="true">+IF(OFFSET('Water Data'!$H$27,0,10*ROW('Water Data'!H85))="","",OFFSET('Water Data'!$H$27,0,10*ROW('Water Data'!H85)))</f>
        <v/>
      </c>
      <c r="CF91" s="277" t="str">
        <f ca="true">+IF(OFFSET('Water Data'!$H$28,0,10*ROW('Water Data'!H85))="","",OFFSET('Water Data'!$H$28,0,10*ROW('Water Data'!H85)))</f>
        <v/>
      </c>
      <c r="CG91" s="277" t="str">
        <f ca="true">+IF(OFFSET('Water Data'!$H$29,0,10*ROW('Water Data'!H85))="","",OFFSET('Water Data'!$H$29,0,10*ROW('Water Data'!H85)))</f>
        <v/>
      </c>
      <c r="CH91" s="277" t="str">
        <f ca="true">+IF(OFFSET('Water Data'!$I$27,0,10*ROW('Water Data'!I85))="","",OFFSET('Water Data'!$I$27,0,10*ROW('Water Data'!I85)))</f>
        <v/>
      </c>
      <c r="CI91" s="277" t="str">
        <f ca="true">+IF(OFFSET('Water Data'!$I$28,0,10*ROW('Water Data'!I85))="","",OFFSET('Water Data'!$I$28,0,10*ROW('Water Data'!I85)))</f>
        <v/>
      </c>
      <c r="CJ91" s="277" t="str">
        <f ca="true">+IF(OFFSET('Water Data'!$I$29,0,10*ROW('Water Data'!I85))="","",OFFSET('Water Data'!$I$29,0,10*ROW('Water Data'!I85)))</f>
        <v/>
      </c>
      <c r="CK91" s="277" t="str">
        <f ca="true">+IF(OFFSET('Sanitation Data'!$D$28,0,10*ROW('Sanitation Data'!D85))="","",OFFSET('Sanitation Data'!$D$28,0,10*ROW('Sanitation Data'!D85)))</f>
        <v/>
      </c>
      <c r="CL91" s="277" t="str">
        <f ca="true">+IF(OFFSET('Sanitation Data'!$D$29,0,10*ROW('Sanitation Data'!D85))="","",OFFSET('Sanitation Data'!$D$29,0,10*ROW('Sanitation Data'!D85)))</f>
        <v/>
      </c>
      <c r="CM91" s="277" t="str">
        <f ca="true">+IF(OFFSET('Sanitation Data'!$D$30,0,10*ROW('Sanitation Data'!D85))="","",OFFSET('Sanitation Data'!$D$30,0,10*ROW('Sanitation Data'!D85)))</f>
        <v/>
      </c>
      <c r="CN91" s="277" t="str">
        <f ca="true">+IF(OFFSET('Sanitation Data'!$D$31,0,10*ROW('Sanitation Data'!D85))="","",OFFSET('Sanitation Data'!$D$31,0,10*ROW('Sanitation Data'!D85)))</f>
        <v/>
      </c>
      <c r="CO91" s="277" t="str">
        <f ca="true">+IF(OFFSET('Sanitation Data'!$D$32,0,10*ROW('Sanitation Data'!D85))="","",OFFSET('Sanitation Data'!$D$32,0,10*ROW('Sanitation Data'!D85)))</f>
        <v/>
      </c>
      <c r="CP91" s="277" t="str">
        <f ca="true">+IF(OFFSET('Sanitation Data'!$E$28,0,10*ROW('Sanitation Data'!E85))="","",OFFSET('Sanitation Data'!$E$28,0,10*ROW('Sanitation Data'!E85)))</f>
        <v/>
      </c>
      <c r="CQ91" s="277" t="str">
        <f ca="true">+IF(OFFSET('Sanitation Data'!$E$29,0,10*ROW('Sanitation Data'!E85))="","",OFFSET('Sanitation Data'!$E$29,0,10*ROW('Sanitation Data'!E85)))</f>
        <v/>
      </c>
      <c r="CR91" s="277" t="str">
        <f ca="true">+IF(OFFSET('Sanitation Data'!$E$30,0,10*ROW('Sanitation Data'!E85))="","",OFFSET('Sanitation Data'!$E$30,0,10*ROW('Sanitation Data'!E85)))</f>
        <v/>
      </c>
      <c r="CS91" s="277" t="str">
        <f ca="true">+IF(OFFSET('Sanitation Data'!$E$31,0,10*ROW('Sanitation Data'!E85))="","",OFFSET('Sanitation Data'!$E$31,0,10*ROW('Sanitation Data'!E85)))</f>
        <v/>
      </c>
      <c r="CT91" s="277" t="str">
        <f ca="true">+IF(OFFSET('Sanitation Data'!$E$32,0,10*ROW('Sanitation Data'!E85))="","",OFFSET('Sanitation Data'!$E$32,0,10*ROW('Sanitation Data'!E85)))</f>
        <v/>
      </c>
      <c r="CU91" s="277" t="str">
        <f ca="true">+IF(OFFSET('Sanitation Data'!$F$28,0,10*ROW('Sanitation Data'!F85))="","",OFFSET('Sanitation Data'!$F$28,0,10*ROW('Sanitation Data'!F85)))</f>
        <v/>
      </c>
      <c r="CV91" s="277" t="str">
        <f ca="true">+IF(OFFSET('Sanitation Data'!$F$29,0,10*ROW('Sanitation Data'!F85))="","",OFFSET('Sanitation Data'!$F$29,0,10*ROW('Sanitation Data'!F85)))</f>
        <v/>
      </c>
      <c r="CW91" s="277" t="str">
        <f ca="true">+IF(OFFSET('Sanitation Data'!$F$30,0,10*ROW('Sanitation Data'!F85))="","",OFFSET('Sanitation Data'!$F$30,0,10*ROW('Sanitation Data'!F85)))</f>
        <v/>
      </c>
      <c r="CX91" s="277" t="str">
        <f ca="true">+IF(OFFSET('Sanitation Data'!$F$31,0,10*ROW('Sanitation Data'!F85))="","",OFFSET('Sanitation Data'!$F$31,0,10*ROW('Sanitation Data'!F85)))</f>
        <v/>
      </c>
      <c r="CY91" s="277" t="str">
        <f ca="true">+IF(OFFSET('Sanitation Data'!$F$32,0,10*ROW('Sanitation Data'!F85))="","",OFFSET('Sanitation Data'!$F$32,0,10*ROW('Sanitation Data'!F85)))</f>
        <v/>
      </c>
      <c r="CZ91" s="277" t="str">
        <f ca="true">+IF(OFFSET('Sanitation Data'!$G$28,0,10*ROW('Sanitation Data'!G85))="","",OFFSET('Sanitation Data'!$G$28,0,10*ROW('Sanitation Data'!G85)))</f>
        <v/>
      </c>
      <c r="DA91" s="277" t="str">
        <f ca="true">+IF(OFFSET('Sanitation Data'!$G$29,0,10*ROW('Sanitation Data'!G85))="","",OFFSET('Sanitation Data'!$G$29,0,10*ROW('Sanitation Data'!G85)))</f>
        <v/>
      </c>
      <c r="DB91" s="277" t="str">
        <f ca="true">+IF(OFFSET('Sanitation Data'!$G$30,0,10*ROW('Sanitation Data'!G85))="","",OFFSET('Sanitation Data'!$G$30,0,10*ROW('Sanitation Data'!G85)))</f>
        <v/>
      </c>
      <c r="DC91" s="277" t="str">
        <f ca="true">+IF(OFFSET('Sanitation Data'!$G$31,0,10*ROW('Sanitation Data'!G85))="","",OFFSET('Sanitation Data'!$G$31,0,10*ROW('Sanitation Data'!G85)))</f>
        <v/>
      </c>
      <c r="DD91" s="277" t="str">
        <f ca="true">+IF(OFFSET('Sanitation Data'!$G$32,0,10*ROW('Sanitation Data'!G85))="","",OFFSET('Sanitation Data'!$G$32,0,10*ROW('Sanitation Data'!G85)))</f>
        <v/>
      </c>
      <c r="DE91" s="277" t="str">
        <f ca="true">+IF(OFFSET('Sanitation Data'!$H$28,0,10*ROW('Sanitation Data'!H85))="","",OFFSET('Sanitation Data'!$H$28,0,10*ROW('Sanitation Data'!H85)))</f>
        <v/>
      </c>
      <c r="DF91" s="277" t="str">
        <f ca="true">+IF(OFFSET('Sanitation Data'!$H$29,0,10*ROW('Sanitation Data'!H85))="","",OFFSET('Sanitation Data'!$H$29,0,10*ROW('Sanitation Data'!H85)))</f>
        <v/>
      </c>
      <c r="DG91" s="277" t="str">
        <f ca="true">+IF(OFFSET('Sanitation Data'!$H$30,0,10*ROW('Sanitation Data'!H85))="","",OFFSET('Sanitation Data'!$H$30,0,10*ROW('Sanitation Data'!H85)))</f>
        <v/>
      </c>
      <c r="DH91" s="277" t="str">
        <f ca="true">+IF(OFFSET('Sanitation Data'!$H$31,0,10*ROW('Sanitation Data'!H85))="","",OFFSET('Sanitation Data'!$H$31,0,10*ROW('Sanitation Data'!H85)))</f>
        <v/>
      </c>
      <c r="DI91" s="277" t="str">
        <f ca="true">+IF(OFFSET('Sanitation Data'!$H$32,0,10*ROW('Sanitation Data'!H85))="","",OFFSET('Sanitation Data'!$H$32,0,10*ROW('Sanitation Data'!H85)))</f>
        <v/>
      </c>
      <c r="DJ91" s="277" t="str">
        <f ca="true">+IF(OFFSET('Sanitation Data'!$I$28,0,10*ROW('Sanitation Data'!I85))="","",OFFSET('Sanitation Data'!$I$28,0,10*ROW('Sanitation Data'!I85)))</f>
        <v/>
      </c>
      <c r="DK91" s="277" t="str">
        <f ca="true">+IF(OFFSET('Sanitation Data'!$I$29,0,10*ROW('Sanitation Data'!I85))="","",OFFSET('Sanitation Data'!$I$29,0,10*ROW('Sanitation Data'!I85)))</f>
        <v/>
      </c>
      <c r="DL91" s="277" t="str">
        <f ca="true">+IF(OFFSET('Sanitation Data'!$I$30,0,10*ROW('Sanitation Data'!I85))="","",OFFSET('Sanitation Data'!$I$30,0,10*ROW('Sanitation Data'!I85)))</f>
        <v/>
      </c>
      <c r="DM91" s="277" t="str">
        <f ca="true">+IF(OFFSET('Sanitation Data'!$I$31,0,10*ROW('Sanitation Data'!I85))="","",OFFSET('Sanitation Data'!$I$31,0,10*ROW('Sanitation Data'!I85)))</f>
        <v/>
      </c>
      <c r="DN91" s="277" t="str">
        <f ca="true">+IF(OFFSET('Sanitation Data'!$I$32,0,10*ROW('Sanitation Data'!I85))="","",OFFSET('Sanitation Data'!$I$32,0,10*ROW('Sanitation Data'!I85)))</f>
        <v/>
      </c>
      <c r="DO91" s="277" t="str">
        <f ca="true">+IF(OFFSET('Hygiene Data'!$D$11,0,10*ROW('Hygiene Data'!D85))="","",OFFSET('Hygiene Data'!$D$11,0,10*ROW('Hygiene Data'!D85)))</f>
        <v/>
      </c>
      <c r="DP91" s="277" t="str">
        <f ca="true">+IF(OFFSET('Hygiene Data'!$D$12,0,10*ROW('Hygiene Data'!D85))="","",OFFSET('Hygiene Data'!$D$12,0,10*ROW('Hygiene Data'!D85)))</f>
        <v/>
      </c>
      <c r="DQ91" s="277" t="str">
        <f ca="true">+IF(OFFSET('Hygiene Data'!$D$13,0,10*ROW('Hygiene Data'!D85))="","",OFFSET('Hygiene Data'!$D$13,0,10*ROW('Hygiene Data'!D85)))</f>
        <v/>
      </c>
      <c r="DR91" s="277" t="str">
        <f ca="true">+IF(OFFSET('Hygiene Data'!$E$11,0,10*ROW('Hygiene Data'!E85))="","",OFFSET('Hygiene Data'!$E$11,0,10*ROW('Hygiene Data'!E85)))</f>
        <v/>
      </c>
      <c r="DS91" s="277" t="str">
        <f ca="true">+IF(OFFSET('Hygiene Data'!$E$12,0,10*ROW('Hygiene Data'!E85))="","",OFFSET('Hygiene Data'!$E$12,0,10*ROW('Hygiene Data'!E85)))</f>
        <v/>
      </c>
      <c r="DT91" s="277" t="str">
        <f ca="true">+IF(OFFSET('Hygiene Data'!$E$13,0,10*ROW('Hygiene Data'!E85))="","",OFFSET('Hygiene Data'!$E$13,0,10*ROW('Hygiene Data'!E85)))</f>
        <v/>
      </c>
      <c r="DU91" s="277" t="str">
        <f ca="true">+IF(OFFSET('Hygiene Data'!$F$11,0,10*ROW('Hygiene Data'!F85))="","",OFFSET('Hygiene Data'!$F$11,0,10*ROW('Hygiene Data'!F85)))</f>
        <v/>
      </c>
      <c r="DV91" s="277" t="str">
        <f ca="true">+IF(OFFSET('Hygiene Data'!$F$12,0,10*ROW('Hygiene Data'!F85))="","",OFFSET('Hygiene Data'!$F$12,0,10*ROW('Hygiene Data'!F85)))</f>
        <v/>
      </c>
      <c r="DW91" s="277" t="str">
        <f ca="true">+IF(OFFSET('Hygiene Data'!$F$13,0,10*ROW('Hygiene Data'!F85))="","",OFFSET('Hygiene Data'!$F$13,0,10*ROW('Hygiene Data'!F85)))</f>
        <v/>
      </c>
      <c r="DX91" s="277" t="str">
        <f ca="true">+IF(OFFSET('Hygiene Data'!$G$11,0,10*ROW('Hygiene Data'!G85))="","",OFFSET('Hygiene Data'!$G$11,0,10*ROW('Hygiene Data'!G85)))</f>
        <v/>
      </c>
      <c r="DY91" s="277" t="str">
        <f ca="true">+IF(OFFSET('Hygiene Data'!$G$12,0,10*ROW('Hygiene Data'!G85))="","",OFFSET('Hygiene Data'!$G$12,0,10*ROW('Hygiene Data'!G85)))</f>
        <v/>
      </c>
      <c r="DZ91" s="277" t="str">
        <f ca="true">+IF(OFFSET('Hygiene Data'!$G$13,0,10*ROW('Hygiene Data'!G85))="","",OFFSET('Hygiene Data'!$G$13,0,10*ROW('Hygiene Data'!G85)))</f>
        <v/>
      </c>
      <c r="EA91" s="277" t="str">
        <f ca="true">+IF(OFFSET('Hygiene Data'!$H$11,0,10*ROW('Hygiene Data'!H85))="","",OFFSET('Hygiene Data'!$H$11,0,10*ROW('Hygiene Data'!H85)))</f>
        <v/>
      </c>
      <c r="EB91" s="277" t="str">
        <f ca="true">+IF(OFFSET('Hygiene Data'!$H$12,0,10*ROW('Hygiene Data'!H85))="","",OFFSET('Hygiene Data'!$H$12,0,10*ROW('Hygiene Data'!H85)))</f>
        <v/>
      </c>
      <c r="EC91" s="277" t="str">
        <f ca="true">+IF(OFFSET('Hygiene Data'!$H$13,0,10*ROW('Hygiene Data'!H85))="","",OFFSET('Hygiene Data'!$H$13,0,10*ROW('Hygiene Data'!H85)))</f>
        <v/>
      </c>
      <c r="ED91" s="277" t="str">
        <f ca="true">+IF(OFFSET('Hygiene Data'!$I$11,0,10*ROW('Hygiene Data'!I85))="","",OFFSET('Hygiene Data'!$I$11,0,10*ROW('Hygiene Data'!I85)))</f>
        <v/>
      </c>
      <c r="EE91" s="277" t="str">
        <f ca="true">+IF(OFFSET('Hygiene Data'!$I$12,0,10*ROW('Hygiene Data'!I85))="","",OFFSET('Hygiene Data'!$I$12,0,10*ROW('Hygiene Data'!I85)))</f>
        <v/>
      </c>
      <c r="EF91" s="277"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2"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7"/>
      <c r="BS92" s="277" t="str">
        <f ca="true">+IF(OFFSET('Water Data'!$D$27,0,10*ROW('Water Data'!D86))="","",OFFSET('Water Data'!$D$27,0,10*ROW('Water Data'!D86)))</f>
        <v/>
      </c>
      <c r="BT92" s="277" t="str">
        <f ca="true">+IF(OFFSET('Water Data'!$D$28,0,10*ROW('Water Data'!D86))="","",OFFSET('Water Data'!$D$28,0,10*ROW('Water Data'!D86)))</f>
        <v/>
      </c>
      <c r="BU92" s="277" t="str">
        <f ca="true">+IF(OFFSET('Water Data'!$D$29,0,10*ROW('Water Data'!D86))="","",OFFSET('Water Data'!$D$29,0,10*ROW('Water Data'!D86)))</f>
        <v/>
      </c>
      <c r="BV92" s="277" t="str">
        <f ca="true">+IF(OFFSET('Water Data'!$E$27,0,10*ROW('Water Data'!E86))="","",OFFSET('Water Data'!$E$27,0,10*ROW('Water Data'!E86)))</f>
        <v/>
      </c>
      <c r="BW92" s="277" t="str">
        <f ca="true">+IF(OFFSET('Water Data'!$E$28,0,10*ROW('Water Data'!E86))="","",OFFSET('Water Data'!$E$28,0,10*ROW('Water Data'!E86)))</f>
        <v/>
      </c>
      <c r="BX92" s="277" t="str">
        <f ca="true">+IF(OFFSET('Water Data'!$E$29,0,10*ROW('Water Data'!E86))="","",OFFSET('Water Data'!$E$29,0,10*ROW('Water Data'!E86)))</f>
        <v/>
      </c>
      <c r="BY92" s="277" t="str">
        <f ca="true">+IF(OFFSET('Water Data'!$F$27,0,10*ROW('Water Data'!F86))="","",OFFSET('Water Data'!$F$27,0,10*ROW('Water Data'!F86)))</f>
        <v/>
      </c>
      <c r="BZ92" s="277" t="str">
        <f ca="true">+IF(OFFSET('Water Data'!$F$28,0,10*ROW('Water Data'!F86))="","",OFFSET('Water Data'!$F$28,0,10*ROW('Water Data'!F86)))</f>
        <v/>
      </c>
      <c r="CA92" s="277" t="str">
        <f ca="true">+IF(OFFSET('Water Data'!$F$29,0,10*ROW('Water Data'!F86))="","",OFFSET('Water Data'!$F$29,0,10*ROW('Water Data'!F86)))</f>
        <v/>
      </c>
      <c r="CB92" s="277" t="str">
        <f ca="true">+IF(OFFSET('Water Data'!$G$27,0,10*ROW('Water Data'!G86))="","",OFFSET('Water Data'!$G$27,0,10*ROW('Water Data'!G86)))</f>
        <v/>
      </c>
      <c r="CC92" s="277" t="str">
        <f ca="true">+IF(OFFSET('Water Data'!$G$28,0,10*ROW('Water Data'!G86))="","",OFFSET('Water Data'!$G$28,0,10*ROW('Water Data'!G86)))</f>
        <v/>
      </c>
      <c r="CD92" s="277" t="str">
        <f ca="true">+IF(OFFSET('Water Data'!$G$29,0,10*ROW('Water Data'!G86))="","",OFFSET('Water Data'!$G$29,0,10*ROW('Water Data'!G86)))</f>
        <v/>
      </c>
      <c r="CE92" s="277" t="str">
        <f ca="true">+IF(OFFSET('Water Data'!$H$27,0,10*ROW('Water Data'!H86))="","",OFFSET('Water Data'!$H$27,0,10*ROW('Water Data'!H86)))</f>
        <v/>
      </c>
      <c r="CF92" s="277" t="str">
        <f ca="true">+IF(OFFSET('Water Data'!$H$28,0,10*ROW('Water Data'!H86))="","",OFFSET('Water Data'!$H$28,0,10*ROW('Water Data'!H86)))</f>
        <v/>
      </c>
      <c r="CG92" s="277" t="str">
        <f ca="true">+IF(OFFSET('Water Data'!$H$29,0,10*ROW('Water Data'!H86))="","",OFFSET('Water Data'!$H$29,0,10*ROW('Water Data'!H86)))</f>
        <v/>
      </c>
      <c r="CH92" s="277" t="str">
        <f ca="true">+IF(OFFSET('Water Data'!$I$27,0,10*ROW('Water Data'!I86))="","",OFFSET('Water Data'!$I$27,0,10*ROW('Water Data'!I86)))</f>
        <v/>
      </c>
      <c r="CI92" s="277" t="str">
        <f ca="true">+IF(OFFSET('Water Data'!$I$28,0,10*ROW('Water Data'!I86))="","",OFFSET('Water Data'!$I$28,0,10*ROW('Water Data'!I86)))</f>
        <v/>
      </c>
      <c r="CJ92" s="277" t="str">
        <f ca="true">+IF(OFFSET('Water Data'!$I$29,0,10*ROW('Water Data'!I86))="","",OFFSET('Water Data'!$I$29,0,10*ROW('Water Data'!I86)))</f>
        <v/>
      </c>
      <c r="CK92" s="277" t="str">
        <f ca="true">+IF(OFFSET('Sanitation Data'!$D$28,0,10*ROW('Sanitation Data'!D86))="","",OFFSET('Sanitation Data'!$D$28,0,10*ROW('Sanitation Data'!D86)))</f>
        <v/>
      </c>
      <c r="CL92" s="277" t="str">
        <f ca="true">+IF(OFFSET('Sanitation Data'!$D$29,0,10*ROW('Sanitation Data'!D86))="","",OFFSET('Sanitation Data'!$D$29,0,10*ROW('Sanitation Data'!D86)))</f>
        <v/>
      </c>
      <c r="CM92" s="277" t="str">
        <f ca="true">+IF(OFFSET('Sanitation Data'!$D$30,0,10*ROW('Sanitation Data'!D86))="","",OFFSET('Sanitation Data'!$D$30,0,10*ROW('Sanitation Data'!D86)))</f>
        <v/>
      </c>
      <c r="CN92" s="277" t="str">
        <f ca="true">+IF(OFFSET('Sanitation Data'!$D$31,0,10*ROW('Sanitation Data'!D86))="","",OFFSET('Sanitation Data'!$D$31,0,10*ROW('Sanitation Data'!D86)))</f>
        <v/>
      </c>
      <c r="CO92" s="277" t="str">
        <f ca="true">+IF(OFFSET('Sanitation Data'!$D$32,0,10*ROW('Sanitation Data'!D86))="","",OFFSET('Sanitation Data'!$D$32,0,10*ROW('Sanitation Data'!D86)))</f>
        <v/>
      </c>
      <c r="CP92" s="277" t="str">
        <f ca="true">+IF(OFFSET('Sanitation Data'!$E$28,0,10*ROW('Sanitation Data'!E86))="","",OFFSET('Sanitation Data'!$E$28,0,10*ROW('Sanitation Data'!E86)))</f>
        <v/>
      </c>
      <c r="CQ92" s="277" t="str">
        <f ca="true">+IF(OFFSET('Sanitation Data'!$E$29,0,10*ROW('Sanitation Data'!E86))="","",OFFSET('Sanitation Data'!$E$29,0,10*ROW('Sanitation Data'!E86)))</f>
        <v/>
      </c>
      <c r="CR92" s="277" t="str">
        <f ca="true">+IF(OFFSET('Sanitation Data'!$E$30,0,10*ROW('Sanitation Data'!E86))="","",OFFSET('Sanitation Data'!$E$30,0,10*ROW('Sanitation Data'!E86)))</f>
        <v/>
      </c>
      <c r="CS92" s="277" t="str">
        <f ca="true">+IF(OFFSET('Sanitation Data'!$E$31,0,10*ROW('Sanitation Data'!E86))="","",OFFSET('Sanitation Data'!$E$31,0,10*ROW('Sanitation Data'!E86)))</f>
        <v/>
      </c>
      <c r="CT92" s="277" t="str">
        <f ca="true">+IF(OFFSET('Sanitation Data'!$E$32,0,10*ROW('Sanitation Data'!E86))="","",OFFSET('Sanitation Data'!$E$32,0,10*ROW('Sanitation Data'!E86)))</f>
        <v/>
      </c>
      <c r="CU92" s="277" t="str">
        <f ca="true">+IF(OFFSET('Sanitation Data'!$F$28,0,10*ROW('Sanitation Data'!F86))="","",OFFSET('Sanitation Data'!$F$28,0,10*ROW('Sanitation Data'!F86)))</f>
        <v/>
      </c>
      <c r="CV92" s="277" t="str">
        <f ca="true">+IF(OFFSET('Sanitation Data'!$F$29,0,10*ROW('Sanitation Data'!F86))="","",OFFSET('Sanitation Data'!$F$29,0,10*ROW('Sanitation Data'!F86)))</f>
        <v/>
      </c>
      <c r="CW92" s="277" t="str">
        <f ca="true">+IF(OFFSET('Sanitation Data'!$F$30,0,10*ROW('Sanitation Data'!F86))="","",OFFSET('Sanitation Data'!$F$30,0,10*ROW('Sanitation Data'!F86)))</f>
        <v/>
      </c>
      <c r="CX92" s="277" t="str">
        <f ca="true">+IF(OFFSET('Sanitation Data'!$F$31,0,10*ROW('Sanitation Data'!F86))="","",OFFSET('Sanitation Data'!$F$31,0,10*ROW('Sanitation Data'!F86)))</f>
        <v/>
      </c>
      <c r="CY92" s="277" t="str">
        <f ca="true">+IF(OFFSET('Sanitation Data'!$F$32,0,10*ROW('Sanitation Data'!F86))="","",OFFSET('Sanitation Data'!$F$32,0,10*ROW('Sanitation Data'!F86)))</f>
        <v/>
      </c>
      <c r="CZ92" s="277" t="str">
        <f ca="true">+IF(OFFSET('Sanitation Data'!$G$28,0,10*ROW('Sanitation Data'!G86))="","",OFFSET('Sanitation Data'!$G$28,0,10*ROW('Sanitation Data'!G86)))</f>
        <v/>
      </c>
      <c r="DA92" s="277" t="str">
        <f ca="true">+IF(OFFSET('Sanitation Data'!$G$29,0,10*ROW('Sanitation Data'!G86))="","",OFFSET('Sanitation Data'!$G$29,0,10*ROW('Sanitation Data'!G86)))</f>
        <v/>
      </c>
      <c r="DB92" s="277" t="str">
        <f ca="true">+IF(OFFSET('Sanitation Data'!$G$30,0,10*ROW('Sanitation Data'!G86))="","",OFFSET('Sanitation Data'!$G$30,0,10*ROW('Sanitation Data'!G86)))</f>
        <v/>
      </c>
      <c r="DC92" s="277" t="str">
        <f ca="true">+IF(OFFSET('Sanitation Data'!$G$31,0,10*ROW('Sanitation Data'!G86))="","",OFFSET('Sanitation Data'!$G$31,0,10*ROW('Sanitation Data'!G86)))</f>
        <v/>
      </c>
      <c r="DD92" s="277" t="str">
        <f ca="true">+IF(OFFSET('Sanitation Data'!$G$32,0,10*ROW('Sanitation Data'!G86))="","",OFFSET('Sanitation Data'!$G$32,0,10*ROW('Sanitation Data'!G86)))</f>
        <v/>
      </c>
      <c r="DE92" s="277" t="str">
        <f ca="true">+IF(OFFSET('Sanitation Data'!$H$28,0,10*ROW('Sanitation Data'!H86))="","",OFFSET('Sanitation Data'!$H$28,0,10*ROW('Sanitation Data'!H86)))</f>
        <v/>
      </c>
      <c r="DF92" s="277" t="str">
        <f ca="true">+IF(OFFSET('Sanitation Data'!$H$29,0,10*ROW('Sanitation Data'!H86))="","",OFFSET('Sanitation Data'!$H$29,0,10*ROW('Sanitation Data'!H86)))</f>
        <v/>
      </c>
      <c r="DG92" s="277" t="str">
        <f ca="true">+IF(OFFSET('Sanitation Data'!$H$30,0,10*ROW('Sanitation Data'!H86))="","",OFFSET('Sanitation Data'!$H$30,0,10*ROW('Sanitation Data'!H86)))</f>
        <v/>
      </c>
      <c r="DH92" s="277" t="str">
        <f ca="true">+IF(OFFSET('Sanitation Data'!$H$31,0,10*ROW('Sanitation Data'!H86))="","",OFFSET('Sanitation Data'!$H$31,0,10*ROW('Sanitation Data'!H86)))</f>
        <v/>
      </c>
      <c r="DI92" s="277" t="str">
        <f ca="true">+IF(OFFSET('Sanitation Data'!$H$32,0,10*ROW('Sanitation Data'!H86))="","",OFFSET('Sanitation Data'!$H$32,0,10*ROW('Sanitation Data'!H86)))</f>
        <v/>
      </c>
      <c r="DJ92" s="277" t="str">
        <f ca="true">+IF(OFFSET('Sanitation Data'!$I$28,0,10*ROW('Sanitation Data'!I86))="","",OFFSET('Sanitation Data'!$I$28,0,10*ROW('Sanitation Data'!I86)))</f>
        <v/>
      </c>
      <c r="DK92" s="277" t="str">
        <f ca="true">+IF(OFFSET('Sanitation Data'!$I$29,0,10*ROW('Sanitation Data'!I86))="","",OFFSET('Sanitation Data'!$I$29,0,10*ROW('Sanitation Data'!I86)))</f>
        <v/>
      </c>
      <c r="DL92" s="277" t="str">
        <f ca="true">+IF(OFFSET('Sanitation Data'!$I$30,0,10*ROW('Sanitation Data'!I86))="","",OFFSET('Sanitation Data'!$I$30,0,10*ROW('Sanitation Data'!I86)))</f>
        <v/>
      </c>
      <c r="DM92" s="277" t="str">
        <f ca="true">+IF(OFFSET('Sanitation Data'!$I$31,0,10*ROW('Sanitation Data'!I86))="","",OFFSET('Sanitation Data'!$I$31,0,10*ROW('Sanitation Data'!I86)))</f>
        <v/>
      </c>
      <c r="DN92" s="277" t="str">
        <f ca="true">+IF(OFFSET('Sanitation Data'!$I$32,0,10*ROW('Sanitation Data'!I86))="","",OFFSET('Sanitation Data'!$I$32,0,10*ROW('Sanitation Data'!I86)))</f>
        <v/>
      </c>
      <c r="DO92" s="277" t="str">
        <f ca="true">+IF(OFFSET('Hygiene Data'!$D$11,0,10*ROW('Hygiene Data'!D86))="","",OFFSET('Hygiene Data'!$D$11,0,10*ROW('Hygiene Data'!D86)))</f>
        <v/>
      </c>
      <c r="DP92" s="277" t="str">
        <f ca="true">+IF(OFFSET('Hygiene Data'!$D$12,0,10*ROW('Hygiene Data'!D86))="","",OFFSET('Hygiene Data'!$D$12,0,10*ROW('Hygiene Data'!D86)))</f>
        <v/>
      </c>
      <c r="DQ92" s="277" t="str">
        <f ca="true">+IF(OFFSET('Hygiene Data'!$D$13,0,10*ROW('Hygiene Data'!D86))="","",OFFSET('Hygiene Data'!$D$13,0,10*ROW('Hygiene Data'!D86)))</f>
        <v/>
      </c>
      <c r="DR92" s="277" t="str">
        <f ca="true">+IF(OFFSET('Hygiene Data'!$E$11,0,10*ROW('Hygiene Data'!E86))="","",OFFSET('Hygiene Data'!$E$11,0,10*ROW('Hygiene Data'!E86)))</f>
        <v/>
      </c>
      <c r="DS92" s="277" t="str">
        <f ca="true">+IF(OFFSET('Hygiene Data'!$E$12,0,10*ROW('Hygiene Data'!E86))="","",OFFSET('Hygiene Data'!$E$12,0,10*ROW('Hygiene Data'!E86)))</f>
        <v/>
      </c>
      <c r="DT92" s="277" t="str">
        <f ca="true">+IF(OFFSET('Hygiene Data'!$E$13,0,10*ROW('Hygiene Data'!E86))="","",OFFSET('Hygiene Data'!$E$13,0,10*ROW('Hygiene Data'!E86)))</f>
        <v/>
      </c>
      <c r="DU92" s="277" t="str">
        <f ca="true">+IF(OFFSET('Hygiene Data'!$F$11,0,10*ROW('Hygiene Data'!F86))="","",OFFSET('Hygiene Data'!$F$11,0,10*ROW('Hygiene Data'!F86)))</f>
        <v/>
      </c>
      <c r="DV92" s="277" t="str">
        <f ca="true">+IF(OFFSET('Hygiene Data'!$F$12,0,10*ROW('Hygiene Data'!F86))="","",OFFSET('Hygiene Data'!$F$12,0,10*ROW('Hygiene Data'!F86)))</f>
        <v/>
      </c>
      <c r="DW92" s="277" t="str">
        <f ca="true">+IF(OFFSET('Hygiene Data'!$F$13,0,10*ROW('Hygiene Data'!F86))="","",OFFSET('Hygiene Data'!$F$13,0,10*ROW('Hygiene Data'!F86)))</f>
        <v/>
      </c>
      <c r="DX92" s="277" t="str">
        <f ca="true">+IF(OFFSET('Hygiene Data'!$G$11,0,10*ROW('Hygiene Data'!G86))="","",OFFSET('Hygiene Data'!$G$11,0,10*ROW('Hygiene Data'!G86)))</f>
        <v/>
      </c>
      <c r="DY92" s="277" t="str">
        <f ca="true">+IF(OFFSET('Hygiene Data'!$G$12,0,10*ROW('Hygiene Data'!G86))="","",OFFSET('Hygiene Data'!$G$12,0,10*ROW('Hygiene Data'!G86)))</f>
        <v/>
      </c>
      <c r="DZ92" s="277" t="str">
        <f ca="true">+IF(OFFSET('Hygiene Data'!$G$13,0,10*ROW('Hygiene Data'!G86))="","",OFFSET('Hygiene Data'!$G$13,0,10*ROW('Hygiene Data'!G86)))</f>
        <v/>
      </c>
      <c r="EA92" s="277" t="str">
        <f ca="true">+IF(OFFSET('Hygiene Data'!$H$11,0,10*ROW('Hygiene Data'!H86))="","",OFFSET('Hygiene Data'!$H$11,0,10*ROW('Hygiene Data'!H86)))</f>
        <v/>
      </c>
      <c r="EB92" s="277" t="str">
        <f ca="true">+IF(OFFSET('Hygiene Data'!$H$12,0,10*ROW('Hygiene Data'!H86))="","",OFFSET('Hygiene Data'!$H$12,0,10*ROW('Hygiene Data'!H86)))</f>
        <v/>
      </c>
      <c r="EC92" s="277" t="str">
        <f ca="true">+IF(OFFSET('Hygiene Data'!$H$13,0,10*ROW('Hygiene Data'!H86))="","",OFFSET('Hygiene Data'!$H$13,0,10*ROW('Hygiene Data'!H86)))</f>
        <v/>
      </c>
      <c r="ED92" s="277" t="str">
        <f ca="true">+IF(OFFSET('Hygiene Data'!$I$11,0,10*ROW('Hygiene Data'!I86))="","",OFFSET('Hygiene Data'!$I$11,0,10*ROW('Hygiene Data'!I86)))</f>
        <v/>
      </c>
      <c r="EE92" s="277" t="str">
        <f ca="true">+IF(OFFSET('Hygiene Data'!$I$12,0,10*ROW('Hygiene Data'!I86))="","",OFFSET('Hygiene Data'!$I$12,0,10*ROW('Hygiene Data'!I86)))</f>
        <v/>
      </c>
      <c r="EF92" s="277"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2"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7"/>
      <c r="BS93" s="277" t="str">
        <f ca="true">+IF(OFFSET('Water Data'!$D$27,0,10*ROW('Water Data'!D87))="","",OFFSET('Water Data'!$D$27,0,10*ROW('Water Data'!D87)))</f>
        <v/>
      </c>
      <c r="BT93" s="277" t="str">
        <f ca="true">+IF(OFFSET('Water Data'!$D$28,0,10*ROW('Water Data'!D87))="","",OFFSET('Water Data'!$D$28,0,10*ROW('Water Data'!D87)))</f>
        <v/>
      </c>
      <c r="BU93" s="277" t="str">
        <f ca="true">+IF(OFFSET('Water Data'!$D$29,0,10*ROW('Water Data'!D87))="","",OFFSET('Water Data'!$D$29,0,10*ROW('Water Data'!D87)))</f>
        <v/>
      </c>
      <c r="BV93" s="277" t="str">
        <f ca="true">+IF(OFFSET('Water Data'!$E$27,0,10*ROW('Water Data'!E87))="","",OFFSET('Water Data'!$E$27,0,10*ROW('Water Data'!E87)))</f>
        <v/>
      </c>
      <c r="BW93" s="277" t="str">
        <f ca="true">+IF(OFFSET('Water Data'!$E$28,0,10*ROW('Water Data'!E87))="","",OFFSET('Water Data'!$E$28,0,10*ROW('Water Data'!E87)))</f>
        <v/>
      </c>
      <c r="BX93" s="277" t="str">
        <f ca="true">+IF(OFFSET('Water Data'!$E$29,0,10*ROW('Water Data'!E87))="","",OFFSET('Water Data'!$E$29,0,10*ROW('Water Data'!E87)))</f>
        <v/>
      </c>
      <c r="BY93" s="277" t="str">
        <f ca="true">+IF(OFFSET('Water Data'!$F$27,0,10*ROW('Water Data'!F87))="","",OFFSET('Water Data'!$F$27,0,10*ROW('Water Data'!F87)))</f>
        <v/>
      </c>
      <c r="BZ93" s="277" t="str">
        <f ca="true">+IF(OFFSET('Water Data'!$F$28,0,10*ROW('Water Data'!F87))="","",OFFSET('Water Data'!$F$28,0,10*ROW('Water Data'!F87)))</f>
        <v/>
      </c>
      <c r="CA93" s="277" t="str">
        <f ca="true">+IF(OFFSET('Water Data'!$F$29,0,10*ROW('Water Data'!F87))="","",OFFSET('Water Data'!$F$29,0,10*ROW('Water Data'!F87)))</f>
        <v/>
      </c>
      <c r="CB93" s="277" t="str">
        <f ca="true">+IF(OFFSET('Water Data'!$G$27,0,10*ROW('Water Data'!G87))="","",OFFSET('Water Data'!$G$27,0,10*ROW('Water Data'!G87)))</f>
        <v/>
      </c>
      <c r="CC93" s="277" t="str">
        <f ca="true">+IF(OFFSET('Water Data'!$G$28,0,10*ROW('Water Data'!G87))="","",OFFSET('Water Data'!$G$28,0,10*ROW('Water Data'!G87)))</f>
        <v/>
      </c>
      <c r="CD93" s="277" t="str">
        <f ca="true">+IF(OFFSET('Water Data'!$G$29,0,10*ROW('Water Data'!G87))="","",OFFSET('Water Data'!$G$29,0,10*ROW('Water Data'!G87)))</f>
        <v/>
      </c>
      <c r="CE93" s="277" t="str">
        <f ca="true">+IF(OFFSET('Water Data'!$H$27,0,10*ROW('Water Data'!H87))="","",OFFSET('Water Data'!$H$27,0,10*ROW('Water Data'!H87)))</f>
        <v/>
      </c>
      <c r="CF93" s="277" t="str">
        <f ca="true">+IF(OFFSET('Water Data'!$H$28,0,10*ROW('Water Data'!H87))="","",OFFSET('Water Data'!$H$28,0,10*ROW('Water Data'!H87)))</f>
        <v/>
      </c>
      <c r="CG93" s="277" t="str">
        <f ca="true">+IF(OFFSET('Water Data'!$H$29,0,10*ROW('Water Data'!H87))="","",OFFSET('Water Data'!$H$29,0,10*ROW('Water Data'!H87)))</f>
        <v/>
      </c>
      <c r="CH93" s="277" t="str">
        <f ca="true">+IF(OFFSET('Water Data'!$I$27,0,10*ROW('Water Data'!I87))="","",OFFSET('Water Data'!$I$27,0,10*ROW('Water Data'!I87)))</f>
        <v/>
      </c>
      <c r="CI93" s="277" t="str">
        <f ca="true">+IF(OFFSET('Water Data'!$I$28,0,10*ROW('Water Data'!I87))="","",OFFSET('Water Data'!$I$28,0,10*ROW('Water Data'!I87)))</f>
        <v/>
      </c>
      <c r="CJ93" s="277" t="str">
        <f ca="true">+IF(OFFSET('Water Data'!$I$29,0,10*ROW('Water Data'!I87))="","",OFFSET('Water Data'!$I$29,0,10*ROW('Water Data'!I87)))</f>
        <v/>
      </c>
      <c r="CK93" s="277" t="str">
        <f ca="true">+IF(OFFSET('Sanitation Data'!$D$28,0,10*ROW('Sanitation Data'!D87))="","",OFFSET('Sanitation Data'!$D$28,0,10*ROW('Sanitation Data'!D87)))</f>
        <v/>
      </c>
      <c r="CL93" s="277" t="str">
        <f ca="true">+IF(OFFSET('Sanitation Data'!$D$29,0,10*ROW('Sanitation Data'!D87))="","",OFFSET('Sanitation Data'!$D$29,0,10*ROW('Sanitation Data'!D87)))</f>
        <v/>
      </c>
      <c r="CM93" s="277" t="str">
        <f ca="true">+IF(OFFSET('Sanitation Data'!$D$30,0,10*ROW('Sanitation Data'!D87))="","",OFFSET('Sanitation Data'!$D$30,0,10*ROW('Sanitation Data'!D87)))</f>
        <v/>
      </c>
      <c r="CN93" s="277" t="str">
        <f ca="true">+IF(OFFSET('Sanitation Data'!$D$31,0,10*ROW('Sanitation Data'!D87))="","",OFFSET('Sanitation Data'!$D$31,0,10*ROW('Sanitation Data'!D87)))</f>
        <v/>
      </c>
      <c r="CO93" s="277" t="str">
        <f ca="true">+IF(OFFSET('Sanitation Data'!$D$32,0,10*ROW('Sanitation Data'!D87))="","",OFFSET('Sanitation Data'!$D$32,0,10*ROW('Sanitation Data'!D87)))</f>
        <v/>
      </c>
      <c r="CP93" s="277" t="str">
        <f ca="true">+IF(OFFSET('Sanitation Data'!$E$28,0,10*ROW('Sanitation Data'!E87))="","",OFFSET('Sanitation Data'!$E$28,0,10*ROW('Sanitation Data'!E87)))</f>
        <v/>
      </c>
      <c r="CQ93" s="277" t="str">
        <f ca="true">+IF(OFFSET('Sanitation Data'!$E$29,0,10*ROW('Sanitation Data'!E87))="","",OFFSET('Sanitation Data'!$E$29,0,10*ROW('Sanitation Data'!E87)))</f>
        <v/>
      </c>
      <c r="CR93" s="277" t="str">
        <f ca="true">+IF(OFFSET('Sanitation Data'!$E$30,0,10*ROW('Sanitation Data'!E87))="","",OFFSET('Sanitation Data'!$E$30,0,10*ROW('Sanitation Data'!E87)))</f>
        <v/>
      </c>
      <c r="CS93" s="277" t="str">
        <f ca="true">+IF(OFFSET('Sanitation Data'!$E$31,0,10*ROW('Sanitation Data'!E87))="","",OFFSET('Sanitation Data'!$E$31,0,10*ROW('Sanitation Data'!E87)))</f>
        <v/>
      </c>
      <c r="CT93" s="277" t="str">
        <f ca="true">+IF(OFFSET('Sanitation Data'!$E$32,0,10*ROW('Sanitation Data'!E87))="","",OFFSET('Sanitation Data'!$E$32,0,10*ROW('Sanitation Data'!E87)))</f>
        <v/>
      </c>
      <c r="CU93" s="277" t="str">
        <f ca="true">+IF(OFFSET('Sanitation Data'!$F$28,0,10*ROW('Sanitation Data'!F87))="","",OFFSET('Sanitation Data'!$F$28,0,10*ROW('Sanitation Data'!F87)))</f>
        <v/>
      </c>
      <c r="CV93" s="277" t="str">
        <f ca="true">+IF(OFFSET('Sanitation Data'!$F$29,0,10*ROW('Sanitation Data'!F87))="","",OFFSET('Sanitation Data'!$F$29,0,10*ROW('Sanitation Data'!F87)))</f>
        <v/>
      </c>
      <c r="CW93" s="277" t="str">
        <f ca="true">+IF(OFFSET('Sanitation Data'!$F$30,0,10*ROW('Sanitation Data'!F87))="","",OFFSET('Sanitation Data'!$F$30,0,10*ROW('Sanitation Data'!F87)))</f>
        <v/>
      </c>
      <c r="CX93" s="277" t="str">
        <f ca="true">+IF(OFFSET('Sanitation Data'!$F$31,0,10*ROW('Sanitation Data'!F87))="","",OFFSET('Sanitation Data'!$F$31,0,10*ROW('Sanitation Data'!F87)))</f>
        <v/>
      </c>
      <c r="CY93" s="277" t="str">
        <f ca="true">+IF(OFFSET('Sanitation Data'!$F$32,0,10*ROW('Sanitation Data'!F87))="","",OFFSET('Sanitation Data'!$F$32,0,10*ROW('Sanitation Data'!F87)))</f>
        <v/>
      </c>
      <c r="CZ93" s="277" t="str">
        <f ca="true">+IF(OFFSET('Sanitation Data'!$G$28,0,10*ROW('Sanitation Data'!G87))="","",OFFSET('Sanitation Data'!$G$28,0,10*ROW('Sanitation Data'!G87)))</f>
        <v/>
      </c>
      <c r="DA93" s="277" t="str">
        <f ca="true">+IF(OFFSET('Sanitation Data'!$G$29,0,10*ROW('Sanitation Data'!G87))="","",OFFSET('Sanitation Data'!$G$29,0,10*ROW('Sanitation Data'!G87)))</f>
        <v/>
      </c>
      <c r="DB93" s="277" t="str">
        <f ca="true">+IF(OFFSET('Sanitation Data'!$G$30,0,10*ROW('Sanitation Data'!G87))="","",OFFSET('Sanitation Data'!$G$30,0,10*ROW('Sanitation Data'!G87)))</f>
        <v/>
      </c>
      <c r="DC93" s="277" t="str">
        <f ca="true">+IF(OFFSET('Sanitation Data'!$G$31,0,10*ROW('Sanitation Data'!G87))="","",OFFSET('Sanitation Data'!$G$31,0,10*ROW('Sanitation Data'!G87)))</f>
        <v/>
      </c>
      <c r="DD93" s="277" t="str">
        <f ca="true">+IF(OFFSET('Sanitation Data'!$G$32,0,10*ROW('Sanitation Data'!G87))="","",OFFSET('Sanitation Data'!$G$32,0,10*ROW('Sanitation Data'!G87)))</f>
        <v/>
      </c>
      <c r="DE93" s="277" t="str">
        <f ca="true">+IF(OFFSET('Sanitation Data'!$H$28,0,10*ROW('Sanitation Data'!H87))="","",OFFSET('Sanitation Data'!$H$28,0,10*ROW('Sanitation Data'!H87)))</f>
        <v/>
      </c>
      <c r="DF93" s="277" t="str">
        <f ca="true">+IF(OFFSET('Sanitation Data'!$H$29,0,10*ROW('Sanitation Data'!H87))="","",OFFSET('Sanitation Data'!$H$29,0,10*ROW('Sanitation Data'!H87)))</f>
        <v/>
      </c>
      <c r="DG93" s="277" t="str">
        <f ca="true">+IF(OFFSET('Sanitation Data'!$H$30,0,10*ROW('Sanitation Data'!H87))="","",OFFSET('Sanitation Data'!$H$30,0,10*ROW('Sanitation Data'!H87)))</f>
        <v/>
      </c>
      <c r="DH93" s="277" t="str">
        <f ca="true">+IF(OFFSET('Sanitation Data'!$H$31,0,10*ROW('Sanitation Data'!H87))="","",OFFSET('Sanitation Data'!$H$31,0,10*ROW('Sanitation Data'!H87)))</f>
        <v/>
      </c>
      <c r="DI93" s="277" t="str">
        <f ca="true">+IF(OFFSET('Sanitation Data'!$H$32,0,10*ROW('Sanitation Data'!H87))="","",OFFSET('Sanitation Data'!$H$32,0,10*ROW('Sanitation Data'!H87)))</f>
        <v/>
      </c>
      <c r="DJ93" s="277" t="str">
        <f ca="true">+IF(OFFSET('Sanitation Data'!$I$28,0,10*ROW('Sanitation Data'!I87))="","",OFFSET('Sanitation Data'!$I$28,0,10*ROW('Sanitation Data'!I87)))</f>
        <v/>
      </c>
      <c r="DK93" s="277" t="str">
        <f ca="true">+IF(OFFSET('Sanitation Data'!$I$29,0,10*ROW('Sanitation Data'!I87))="","",OFFSET('Sanitation Data'!$I$29,0,10*ROW('Sanitation Data'!I87)))</f>
        <v/>
      </c>
      <c r="DL93" s="277" t="str">
        <f ca="true">+IF(OFFSET('Sanitation Data'!$I$30,0,10*ROW('Sanitation Data'!I87))="","",OFFSET('Sanitation Data'!$I$30,0,10*ROW('Sanitation Data'!I87)))</f>
        <v/>
      </c>
      <c r="DM93" s="277" t="str">
        <f ca="true">+IF(OFFSET('Sanitation Data'!$I$31,0,10*ROW('Sanitation Data'!I87))="","",OFFSET('Sanitation Data'!$I$31,0,10*ROW('Sanitation Data'!I87)))</f>
        <v/>
      </c>
      <c r="DN93" s="277" t="str">
        <f ca="true">+IF(OFFSET('Sanitation Data'!$I$32,0,10*ROW('Sanitation Data'!I87))="","",OFFSET('Sanitation Data'!$I$32,0,10*ROW('Sanitation Data'!I87)))</f>
        <v/>
      </c>
      <c r="DO93" s="277" t="str">
        <f ca="true">+IF(OFFSET('Hygiene Data'!$D$11,0,10*ROW('Hygiene Data'!D87))="","",OFFSET('Hygiene Data'!$D$11,0,10*ROW('Hygiene Data'!D87)))</f>
        <v/>
      </c>
      <c r="DP93" s="277" t="str">
        <f ca="true">+IF(OFFSET('Hygiene Data'!$D$12,0,10*ROW('Hygiene Data'!D87))="","",OFFSET('Hygiene Data'!$D$12,0,10*ROW('Hygiene Data'!D87)))</f>
        <v/>
      </c>
      <c r="DQ93" s="277" t="str">
        <f ca="true">+IF(OFFSET('Hygiene Data'!$D$13,0,10*ROW('Hygiene Data'!D87))="","",OFFSET('Hygiene Data'!$D$13,0,10*ROW('Hygiene Data'!D87)))</f>
        <v/>
      </c>
      <c r="DR93" s="277" t="str">
        <f ca="true">+IF(OFFSET('Hygiene Data'!$E$11,0,10*ROW('Hygiene Data'!E87))="","",OFFSET('Hygiene Data'!$E$11,0,10*ROW('Hygiene Data'!E87)))</f>
        <v/>
      </c>
      <c r="DS93" s="277" t="str">
        <f ca="true">+IF(OFFSET('Hygiene Data'!$E$12,0,10*ROW('Hygiene Data'!E87))="","",OFFSET('Hygiene Data'!$E$12,0,10*ROW('Hygiene Data'!E87)))</f>
        <v/>
      </c>
      <c r="DT93" s="277" t="str">
        <f ca="true">+IF(OFFSET('Hygiene Data'!$E$13,0,10*ROW('Hygiene Data'!E87))="","",OFFSET('Hygiene Data'!$E$13,0,10*ROW('Hygiene Data'!E87)))</f>
        <v/>
      </c>
      <c r="DU93" s="277" t="str">
        <f ca="true">+IF(OFFSET('Hygiene Data'!$F$11,0,10*ROW('Hygiene Data'!F87))="","",OFFSET('Hygiene Data'!$F$11,0,10*ROW('Hygiene Data'!F87)))</f>
        <v/>
      </c>
      <c r="DV93" s="277" t="str">
        <f ca="true">+IF(OFFSET('Hygiene Data'!$F$12,0,10*ROW('Hygiene Data'!F87))="","",OFFSET('Hygiene Data'!$F$12,0,10*ROW('Hygiene Data'!F87)))</f>
        <v/>
      </c>
      <c r="DW93" s="277" t="str">
        <f ca="true">+IF(OFFSET('Hygiene Data'!$F$13,0,10*ROW('Hygiene Data'!F87))="","",OFFSET('Hygiene Data'!$F$13,0,10*ROW('Hygiene Data'!F87)))</f>
        <v/>
      </c>
      <c r="DX93" s="277" t="str">
        <f ca="true">+IF(OFFSET('Hygiene Data'!$G$11,0,10*ROW('Hygiene Data'!G87))="","",OFFSET('Hygiene Data'!$G$11,0,10*ROW('Hygiene Data'!G87)))</f>
        <v/>
      </c>
      <c r="DY93" s="277" t="str">
        <f ca="true">+IF(OFFSET('Hygiene Data'!$G$12,0,10*ROW('Hygiene Data'!G87))="","",OFFSET('Hygiene Data'!$G$12,0,10*ROW('Hygiene Data'!G87)))</f>
        <v/>
      </c>
      <c r="DZ93" s="277" t="str">
        <f ca="true">+IF(OFFSET('Hygiene Data'!$G$13,0,10*ROW('Hygiene Data'!G87))="","",OFFSET('Hygiene Data'!$G$13,0,10*ROW('Hygiene Data'!G87)))</f>
        <v/>
      </c>
      <c r="EA93" s="277" t="str">
        <f ca="true">+IF(OFFSET('Hygiene Data'!$H$11,0,10*ROW('Hygiene Data'!H87))="","",OFFSET('Hygiene Data'!$H$11,0,10*ROW('Hygiene Data'!H87)))</f>
        <v/>
      </c>
      <c r="EB93" s="277" t="str">
        <f ca="true">+IF(OFFSET('Hygiene Data'!$H$12,0,10*ROW('Hygiene Data'!H87))="","",OFFSET('Hygiene Data'!$H$12,0,10*ROW('Hygiene Data'!H87)))</f>
        <v/>
      </c>
      <c r="EC93" s="277" t="str">
        <f ca="true">+IF(OFFSET('Hygiene Data'!$H$13,0,10*ROW('Hygiene Data'!H87))="","",OFFSET('Hygiene Data'!$H$13,0,10*ROW('Hygiene Data'!H87)))</f>
        <v/>
      </c>
      <c r="ED93" s="277" t="str">
        <f ca="true">+IF(OFFSET('Hygiene Data'!$I$11,0,10*ROW('Hygiene Data'!I87))="","",OFFSET('Hygiene Data'!$I$11,0,10*ROW('Hygiene Data'!I87)))</f>
        <v/>
      </c>
      <c r="EE93" s="277" t="str">
        <f ca="true">+IF(OFFSET('Hygiene Data'!$I$12,0,10*ROW('Hygiene Data'!I87))="","",OFFSET('Hygiene Data'!$I$12,0,10*ROW('Hygiene Data'!I87)))</f>
        <v/>
      </c>
      <c r="EF93" s="277"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2"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7"/>
      <c r="BS94" s="277" t="str">
        <f ca="true">+IF(OFFSET('Water Data'!$D$27,0,10*ROW('Water Data'!D88))="","",OFFSET('Water Data'!$D$27,0,10*ROW('Water Data'!D88)))</f>
        <v/>
      </c>
      <c r="BT94" s="277" t="str">
        <f ca="true">+IF(OFFSET('Water Data'!$D$28,0,10*ROW('Water Data'!D88))="","",OFFSET('Water Data'!$D$28,0,10*ROW('Water Data'!D88)))</f>
        <v/>
      </c>
      <c r="BU94" s="277" t="str">
        <f ca="true">+IF(OFFSET('Water Data'!$D$29,0,10*ROW('Water Data'!D88))="","",OFFSET('Water Data'!$D$29,0,10*ROW('Water Data'!D88)))</f>
        <v/>
      </c>
      <c r="BV94" s="277" t="str">
        <f ca="true">+IF(OFFSET('Water Data'!$E$27,0,10*ROW('Water Data'!E88))="","",OFFSET('Water Data'!$E$27,0,10*ROW('Water Data'!E88)))</f>
        <v/>
      </c>
      <c r="BW94" s="277" t="str">
        <f ca="true">+IF(OFFSET('Water Data'!$E$28,0,10*ROW('Water Data'!E88))="","",OFFSET('Water Data'!$E$28,0,10*ROW('Water Data'!E88)))</f>
        <v/>
      </c>
      <c r="BX94" s="277" t="str">
        <f ca="true">+IF(OFFSET('Water Data'!$E$29,0,10*ROW('Water Data'!E88))="","",OFFSET('Water Data'!$E$29,0,10*ROW('Water Data'!E88)))</f>
        <v/>
      </c>
      <c r="BY94" s="277" t="str">
        <f ca="true">+IF(OFFSET('Water Data'!$F$27,0,10*ROW('Water Data'!F88))="","",OFFSET('Water Data'!$F$27,0,10*ROW('Water Data'!F88)))</f>
        <v/>
      </c>
      <c r="BZ94" s="277" t="str">
        <f ca="true">+IF(OFFSET('Water Data'!$F$28,0,10*ROW('Water Data'!F88))="","",OFFSET('Water Data'!$F$28,0,10*ROW('Water Data'!F88)))</f>
        <v/>
      </c>
      <c r="CA94" s="277" t="str">
        <f ca="true">+IF(OFFSET('Water Data'!$F$29,0,10*ROW('Water Data'!F88))="","",OFFSET('Water Data'!$F$29,0,10*ROW('Water Data'!F88)))</f>
        <v/>
      </c>
      <c r="CB94" s="277" t="str">
        <f ca="true">+IF(OFFSET('Water Data'!$G$27,0,10*ROW('Water Data'!G88))="","",OFFSET('Water Data'!$G$27,0,10*ROW('Water Data'!G88)))</f>
        <v/>
      </c>
      <c r="CC94" s="277" t="str">
        <f ca="true">+IF(OFFSET('Water Data'!$G$28,0,10*ROW('Water Data'!G88))="","",OFFSET('Water Data'!$G$28,0,10*ROW('Water Data'!G88)))</f>
        <v/>
      </c>
      <c r="CD94" s="277" t="str">
        <f ca="true">+IF(OFFSET('Water Data'!$G$29,0,10*ROW('Water Data'!G88))="","",OFFSET('Water Data'!$G$29,0,10*ROW('Water Data'!G88)))</f>
        <v/>
      </c>
      <c r="CE94" s="277" t="str">
        <f ca="true">+IF(OFFSET('Water Data'!$H$27,0,10*ROW('Water Data'!H88))="","",OFFSET('Water Data'!$H$27,0,10*ROW('Water Data'!H88)))</f>
        <v/>
      </c>
      <c r="CF94" s="277" t="str">
        <f ca="true">+IF(OFFSET('Water Data'!$H$28,0,10*ROW('Water Data'!H88))="","",OFFSET('Water Data'!$H$28,0,10*ROW('Water Data'!H88)))</f>
        <v/>
      </c>
      <c r="CG94" s="277" t="str">
        <f ca="true">+IF(OFFSET('Water Data'!$H$29,0,10*ROW('Water Data'!H88))="","",OFFSET('Water Data'!$H$29,0,10*ROW('Water Data'!H88)))</f>
        <v/>
      </c>
      <c r="CH94" s="277" t="str">
        <f ca="true">+IF(OFFSET('Water Data'!$I$27,0,10*ROW('Water Data'!I88))="","",OFFSET('Water Data'!$I$27,0,10*ROW('Water Data'!I88)))</f>
        <v/>
      </c>
      <c r="CI94" s="277" t="str">
        <f ca="true">+IF(OFFSET('Water Data'!$I$28,0,10*ROW('Water Data'!I88))="","",OFFSET('Water Data'!$I$28,0,10*ROW('Water Data'!I88)))</f>
        <v/>
      </c>
      <c r="CJ94" s="277" t="str">
        <f ca="true">+IF(OFFSET('Water Data'!$I$29,0,10*ROW('Water Data'!I88))="","",OFFSET('Water Data'!$I$29,0,10*ROW('Water Data'!I88)))</f>
        <v/>
      </c>
      <c r="CK94" s="277" t="str">
        <f ca="true">+IF(OFFSET('Sanitation Data'!$D$28,0,10*ROW('Sanitation Data'!D88))="","",OFFSET('Sanitation Data'!$D$28,0,10*ROW('Sanitation Data'!D88)))</f>
        <v/>
      </c>
      <c r="CL94" s="277" t="str">
        <f ca="true">+IF(OFFSET('Sanitation Data'!$D$29,0,10*ROW('Sanitation Data'!D88))="","",OFFSET('Sanitation Data'!$D$29,0,10*ROW('Sanitation Data'!D88)))</f>
        <v/>
      </c>
      <c r="CM94" s="277" t="str">
        <f ca="true">+IF(OFFSET('Sanitation Data'!$D$30,0,10*ROW('Sanitation Data'!D88))="","",OFFSET('Sanitation Data'!$D$30,0,10*ROW('Sanitation Data'!D88)))</f>
        <v/>
      </c>
      <c r="CN94" s="277" t="str">
        <f ca="true">+IF(OFFSET('Sanitation Data'!$D$31,0,10*ROW('Sanitation Data'!D88))="","",OFFSET('Sanitation Data'!$D$31,0,10*ROW('Sanitation Data'!D88)))</f>
        <v/>
      </c>
      <c r="CO94" s="277" t="str">
        <f ca="true">+IF(OFFSET('Sanitation Data'!$D$32,0,10*ROW('Sanitation Data'!D88))="","",OFFSET('Sanitation Data'!$D$32,0,10*ROW('Sanitation Data'!D88)))</f>
        <v/>
      </c>
      <c r="CP94" s="277" t="str">
        <f ca="true">+IF(OFFSET('Sanitation Data'!$E$28,0,10*ROW('Sanitation Data'!E88))="","",OFFSET('Sanitation Data'!$E$28,0,10*ROW('Sanitation Data'!E88)))</f>
        <v/>
      </c>
      <c r="CQ94" s="277" t="str">
        <f ca="true">+IF(OFFSET('Sanitation Data'!$E$29,0,10*ROW('Sanitation Data'!E88))="","",OFFSET('Sanitation Data'!$E$29,0,10*ROW('Sanitation Data'!E88)))</f>
        <v/>
      </c>
      <c r="CR94" s="277" t="str">
        <f ca="true">+IF(OFFSET('Sanitation Data'!$E$30,0,10*ROW('Sanitation Data'!E88))="","",OFFSET('Sanitation Data'!$E$30,0,10*ROW('Sanitation Data'!E88)))</f>
        <v/>
      </c>
      <c r="CS94" s="277" t="str">
        <f ca="true">+IF(OFFSET('Sanitation Data'!$E$31,0,10*ROW('Sanitation Data'!E88))="","",OFFSET('Sanitation Data'!$E$31,0,10*ROW('Sanitation Data'!E88)))</f>
        <v/>
      </c>
      <c r="CT94" s="277" t="str">
        <f ca="true">+IF(OFFSET('Sanitation Data'!$E$32,0,10*ROW('Sanitation Data'!E88))="","",OFFSET('Sanitation Data'!$E$32,0,10*ROW('Sanitation Data'!E88)))</f>
        <v/>
      </c>
      <c r="CU94" s="277" t="str">
        <f ca="true">+IF(OFFSET('Sanitation Data'!$F$28,0,10*ROW('Sanitation Data'!F88))="","",OFFSET('Sanitation Data'!$F$28,0,10*ROW('Sanitation Data'!F88)))</f>
        <v/>
      </c>
      <c r="CV94" s="277" t="str">
        <f ca="true">+IF(OFFSET('Sanitation Data'!$F$29,0,10*ROW('Sanitation Data'!F88))="","",OFFSET('Sanitation Data'!$F$29,0,10*ROW('Sanitation Data'!F88)))</f>
        <v/>
      </c>
      <c r="CW94" s="277" t="str">
        <f ca="true">+IF(OFFSET('Sanitation Data'!$F$30,0,10*ROW('Sanitation Data'!F88))="","",OFFSET('Sanitation Data'!$F$30,0,10*ROW('Sanitation Data'!F88)))</f>
        <v/>
      </c>
      <c r="CX94" s="277" t="str">
        <f ca="true">+IF(OFFSET('Sanitation Data'!$F$31,0,10*ROW('Sanitation Data'!F88))="","",OFFSET('Sanitation Data'!$F$31,0,10*ROW('Sanitation Data'!F88)))</f>
        <v/>
      </c>
      <c r="CY94" s="277" t="str">
        <f ca="true">+IF(OFFSET('Sanitation Data'!$F$32,0,10*ROW('Sanitation Data'!F88))="","",OFFSET('Sanitation Data'!$F$32,0,10*ROW('Sanitation Data'!F88)))</f>
        <v/>
      </c>
      <c r="CZ94" s="277" t="str">
        <f ca="true">+IF(OFFSET('Sanitation Data'!$G$28,0,10*ROW('Sanitation Data'!G88))="","",OFFSET('Sanitation Data'!$G$28,0,10*ROW('Sanitation Data'!G88)))</f>
        <v/>
      </c>
      <c r="DA94" s="277" t="str">
        <f ca="true">+IF(OFFSET('Sanitation Data'!$G$29,0,10*ROW('Sanitation Data'!G88))="","",OFFSET('Sanitation Data'!$G$29,0,10*ROW('Sanitation Data'!G88)))</f>
        <v/>
      </c>
      <c r="DB94" s="277" t="str">
        <f ca="true">+IF(OFFSET('Sanitation Data'!$G$30,0,10*ROW('Sanitation Data'!G88))="","",OFFSET('Sanitation Data'!$G$30,0,10*ROW('Sanitation Data'!G88)))</f>
        <v/>
      </c>
      <c r="DC94" s="277" t="str">
        <f ca="true">+IF(OFFSET('Sanitation Data'!$G$31,0,10*ROW('Sanitation Data'!G88))="","",OFFSET('Sanitation Data'!$G$31,0,10*ROW('Sanitation Data'!G88)))</f>
        <v/>
      </c>
      <c r="DD94" s="277" t="str">
        <f ca="true">+IF(OFFSET('Sanitation Data'!$G$32,0,10*ROW('Sanitation Data'!G88))="","",OFFSET('Sanitation Data'!$G$32,0,10*ROW('Sanitation Data'!G88)))</f>
        <v/>
      </c>
      <c r="DE94" s="277" t="str">
        <f ca="true">+IF(OFFSET('Sanitation Data'!$H$28,0,10*ROW('Sanitation Data'!H88))="","",OFFSET('Sanitation Data'!$H$28,0,10*ROW('Sanitation Data'!H88)))</f>
        <v/>
      </c>
      <c r="DF94" s="277" t="str">
        <f ca="true">+IF(OFFSET('Sanitation Data'!$H$29,0,10*ROW('Sanitation Data'!H88))="","",OFFSET('Sanitation Data'!$H$29,0,10*ROW('Sanitation Data'!H88)))</f>
        <v/>
      </c>
      <c r="DG94" s="277" t="str">
        <f ca="true">+IF(OFFSET('Sanitation Data'!$H$30,0,10*ROW('Sanitation Data'!H88))="","",OFFSET('Sanitation Data'!$H$30,0,10*ROW('Sanitation Data'!H88)))</f>
        <v/>
      </c>
      <c r="DH94" s="277" t="str">
        <f ca="true">+IF(OFFSET('Sanitation Data'!$H$31,0,10*ROW('Sanitation Data'!H88))="","",OFFSET('Sanitation Data'!$H$31,0,10*ROW('Sanitation Data'!H88)))</f>
        <v/>
      </c>
      <c r="DI94" s="277" t="str">
        <f ca="true">+IF(OFFSET('Sanitation Data'!$H$32,0,10*ROW('Sanitation Data'!H88))="","",OFFSET('Sanitation Data'!$H$32,0,10*ROW('Sanitation Data'!H88)))</f>
        <v/>
      </c>
      <c r="DJ94" s="277" t="str">
        <f ca="true">+IF(OFFSET('Sanitation Data'!$I$28,0,10*ROW('Sanitation Data'!I88))="","",OFFSET('Sanitation Data'!$I$28,0,10*ROW('Sanitation Data'!I88)))</f>
        <v/>
      </c>
      <c r="DK94" s="277" t="str">
        <f ca="true">+IF(OFFSET('Sanitation Data'!$I$29,0,10*ROW('Sanitation Data'!I88))="","",OFFSET('Sanitation Data'!$I$29,0,10*ROW('Sanitation Data'!I88)))</f>
        <v/>
      </c>
      <c r="DL94" s="277" t="str">
        <f ca="true">+IF(OFFSET('Sanitation Data'!$I$30,0,10*ROW('Sanitation Data'!I88))="","",OFFSET('Sanitation Data'!$I$30,0,10*ROW('Sanitation Data'!I88)))</f>
        <v/>
      </c>
      <c r="DM94" s="277" t="str">
        <f ca="true">+IF(OFFSET('Sanitation Data'!$I$31,0,10*ROW('Sanitation Data'!I88))="","",OFFSET('Sanitation Data'!$I$31,0,10*ROW('Sanitation Data'!I88)))</f>
        <v/>
      </c>
      <c r="DN94" s="277" t="str">
        <f ca="true">+IF(OFFSET('Sanitation Data'!$I$32,0,10*ROW('Sanitation Data'!I88))="","",OFFSET('Sanitation Data'!$I$32,0,10*ROW('Sanitation Data'!I88)))</f>
        <v/>
      </c>
      <c r="DO94" s="277" t="str">
        <f ca="true">+IF(OFFSET('Hygiene Data'!$D$11,0,10*ROW('Hygiene Data'!D88))="","",OFFSET('Hygiene Data'!$D$11,0,10*ROW('Hygiene Data'!D88)))</f>
        <v/>
      </c>
      <c r="DP94" s="277" t="str">
        <f ca="true">+IF(OFFSET('Hygiene Data'!$D$12,0,10*ROW('Hygiene Data'!D88))="","",OFFSET('Hygiene Data'!$D$12,0,10*ROW('Hygiene Data'!D88)))</f>
        <v/>
      </c>
      <c r="DQ94" s="277" t="str">
        <f ca="true">+IF(OFFSET('Hygiene Data'!$D$13,0,10*ROW('Hygiene Data'!D88))="","",OFFSET('Hygiene Data'!$D$13,0,10*ROW('Hygiene Data'!D88)))</f>
        <v/>
      </c>
      <c r="DR94" s="277" t="str">
        <f ca="true">+IF(OFFSET('Hygiene Data'!$E$11,0,10*ROW('Hygiene Data'!E88))="","",OFFSET('Hygiene Data'!$E$11,0,10*ROW('Hygiene Data'!E88)))</f>
        <v/>
      </c>
      <c r="DS94" s="277" t="str">
        <f ca="true">+IF(OFFSET('Hygiene Data'!$E$12,0,10*ROW('Hygiene Data'!E88))="","",OFFSET('Hygiene Data'!$E$12,0,10*ROW('Hygiene Data'!E88)))</f>
        <v/>
      </c>
      <c r="DT94" s="277" t="str">
        <f ca="true">+IF(OFFSET('Hygiene Data'!$E$13,0,10*ROW('Hygiene Data'!E88))="","",OFFSET('Hygiene Data'!$E$13,0,10*ROW('Hygiene Data'!E88)))</f>
        <v/>
      </c>
      <c r="DU94" s="277" t="str">
        <f ca="true">+IF(OFFSET('Hygiene Data'!$F$11,0,10*ROW('Hygiene Data'!F88))="","",OFFSET('Hygiene Data'!$F$11,0,10*ROW('Hygiene Data'!F88)))</f>
        <v/>
      </c>
      <c r="DV94" s="277" t="str">
        <f ca="true">+IF(OFFSET('Hygiene Data'!$F$12,0,10*ROW('Hygiene Data'!F88))="","",OFFSET('Hygiene Data'!$F$12,0,10*ROW('Hygiene Data'!F88)))</f>
        <v/>
      </c>
      <c r="DW94" s="277" t="str">
        <f ca="true">+IF(OFFSET('Hygiene Data'!$F$13,0,10*ROW('Hygiene Data'!F88))="","",OFFSET('Hygiene Data'!$F$13,0,10*ROW('Hygiene Data'!F88)))</f>
        <v/>
      </c>
      <c r="DX94" s="277" t="str">
        <f ca="true">+IF(OFFSET('Hygiene Data'!$G$11,0,10*ROW('Hygiene Data'!G88))="","",OFFSET('Hygiene Data'!$G$11,0,10*ROW('Hygiene Data'!G88)))</f>
        <v/>
      </c>
      <c r="DY94" s="277" t="str">
        <f ca="true">+IF(OFFSET('Hygiene Data'!$G$12,0,10*ROW('Hygiene Data'!G88))="","",OFFSET('Hygiene Data'!$G$12,0,10*ROW('Hygiene Data'!G88)))</f>
        <v/>
      </c>
      <c r="DZ94" s="277" t="str">
        <f ca="true">+IF(OFFSET('Hygiene Data'!$G$13,0,10*ROW('Hygiene Data'!G88))="","",OFFSET('Hygiene Data'!$G$13,0,10*ROW('Hygiene Data'!G88)))</f>
        <v/>
      </c>
      <c r="EA94" s="277" t="str">
        <f ca="true">+IF(OFFSET('Hygiene Data'!$H$11,0,10*ROW('Hygiene Data'!H88))="","",OFFSET('Hygiene Data'!$H$11,0,10*ROW('Hygiene Data'!H88)))</f>
        <v/>
      </c>
      <c r="EB94" s="277" t="str">
        <f ca="true">+IF(OFFSET('Hygiene Data'!$H$12,0,10*ROW('Hygiene Data'!H88))="","",OFFSET('Hygiene Data'!$H$12,0,10*ROW('Hygiene Data'!H88)))</f>
        <v/>
      </c>
      <c r="EC94" s="277" t="str">
        <f ca="true">+IF(OFFSET('Hygiene Data'!$H$13,0,10*ROW('Hygiene Data'!H88))="","",OFFSET('Hygiene Data'!$H$13,0,10*ROW('Hygiene Data'!H88)))</f>
        <v/>
      </c>
      <c r="ED94" s="277" t="str">
        <f ca="true">+IF(OFFSET('Hygiene Data'!$I$11,0,10*ROW('Hygiene Data'!I88))="","",OFFSET('Hygiene Data'!$I$11,0,10*ROW('Hygiene Data'!I88)))</f>
        <v/>
      </c>
      <c r="EE94" s="277" t="str">
        <f ca="true">+IF(OFFSET('Hygiene Data'!$I$12,0,10*ROW('Hygiene Data'!I88))="","",OFFSET('Hygiene Data'!$I$12,0,10*ROW('Hygiene Data'!I88)))</f>
        <v/>
      </c>
      <c r="EF94" s="277"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2"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7"/>
      <c r="BS95" s="277" t="str">
        <f ca="true">+IF(OFFSET('Water Data'!$D$27,0,10*ROW('Water Data'!D89))="","",OFFSET('Water Data'!$D$27,0,10*ROW('Water Data'!D89)))</f>
        <v/>
      </c>
      <c r="BT95" s="277" t="str">
        <f ca="true">+IF(OFFSET('Water Data'!$D$28,0,10*ROW('Water Data'!D89))="","",OFFSET('Water Data'!$D$28,0,10*ROW('Water Data'!D89)))</f>
        <v/>
      </c>
      <c r="BU95" s="277" t="str">
        <f ca="true">+IF(OFFSET('Water Data'!$D$29,0,10*ROW('Water Data'!D89))="","",OFFSET('Water Data'!$D$29,0,10*ROW('Water Data'!D89)))</f>
        <v/>
      </c>
      <c r="BV95" s="277" t="str">
        <f ca="true">+IF(OFFSET('Water Data'!$E$27,0,10*ROW('Water Data'!E89))="","",OFFSET('Water Data'!$E$27,0,10*ROW('Water Data'!E89)))</f>
        <v/>
      </c>
      <c r="BW95" s="277" t="str">
        <f ca="true">+IF(OFFSET('Water Data'!$E$28,0,10*ROW('Water Data'!E89))="","",OFFSET('Water Data'!$E$28,0,10*ROW('Water Data'!E89)))</f>
        <v/>
      </c>
      <c r="BX95" s="277" t="str">
        <f ca="true">+IF(OFFSET('Water Data'!$E$29,0,10*ROW('Water Data'!E89))="","",OFFSET('Water Data'!$E$29,0,10*ROW('Water Data'!E89)))</f>
        <v/>
      </c>
      <c r="BY95" s="277" t="str">
        <f ca="true">+IF(OFFSET('Water Data'!$F$27,0,10*ROW('Water Data'!F89))="","",OFFSET('Water Data'!$F$27,0,10*ROW('Water Data'!F89)))</f>
        <v/>
      </c>
      <c r="BZ95" s="277" t="str">
        <f ca="true">+IF(OFFSET('Water Data'!$F$28,0,10*ROW('Water Data'!F89))="","",OFFSET('Water Data'!$F$28,0,10*ROW('Water Data'!F89)))</f>
        <v/>
      </c>
      <c r="CA95" s="277" t="str">
        <f ca="true">+IF(OFFSET('Water Data'!$F$29,0,10*ROW('Water Data'!F89))="","",OFFSET('Water Data'!$F$29,0,10*ROW('Water Data'!F89)))</f>
        <v/>
      </c>
      <c r="CB95" s="277" t="str">
        <f ca="true">+IF(OFFSET('Water Data'!$G$27,0,10*ROW('Water Data'!G89))="","",OFFSET('Water Data'!$G$27,0,10*ROW('Water Data'!G89)))</f>
        <v/>
      </c>
      <c r="CC95" s="277" t="str">
        <f ca="true">+IF(OFFSET('Water Data'!$G$28,0,10*ROW('Water Data'!G89))="","",OFFSET('Water Data'!$G$28,0,10*ROW('Water Data'!G89)))</f>
        <v/>
      </c>
      <c r="CD95" s="277" t="str">
        <f ca="true">+IF(OFFSET('Water Data'!$G$29,0,10*ROW('Water Data'!G89))="","",OFFSET('Water Data'!$G$29,0,10*ROW('Water Data'!G89)))</f>
        <v/>
      </c>
      <c r="CE95" s="277" t="str">
        <f ca="true">+IF(OFFSET('Water Data'!$H$27,0,10*ROW('Water Data'!H89))="","",OFFSET('Water Data'!$H$27,0,10*ROW('Water Data'!H89)))</f>
        <v/>
      </c>
      <c r="CF95" s="277" t="str">
        <f ca="true">+IF(OFFSET('Water Data'!$H$28,0,10*ROW('Water Data'!H89))="","",OFFSET('Water Data'!$H$28,0,10*ROW('Water Data'!H89)))</f>
        <v/>
      </c>
      <c r="CG95" s="277" t="str">
        <f ca="true">+IF(OFFSET('Water Data'!$H$29,0,10*ROW('Water Data'!H89))="","",OFFSET('Water Data'!$H$29,0,10*ROW('Water Data'!H89)))</f>
        <v/>
      </c>
      <c r="CH95" s="277" t="str">
        <f ca="true">+IF(OFFSET('Water Data'!$I$27,0,10*ROW('Water Data'!I89))="","",OFFSET('Water Data'!$I$27,0,10*ROW('Water Data'!I89)))</f>
        <v/>
      </c>
      <c r="CI95" s="277" t="str">
        <f ca="true">+IF(OFFSET('Water Data'!$I$28,0,10*ROW('Water Data'!I89))="","",OFFSET('Water Data'!$I$28,0,10*ROW('Water Data'!I89)))</f>
        <v/>
      </c>
      <c r="CJ95" s="277" t="str">
        <f ca="true">+IF(OFFSET('Water Data'!$I$29,0,10*ROW('Water Data'!I89))="","",OFFSET('Water Data'!$I$29,0,10*ROW('Water Data'!I89)))</f>
        <v/>
      </c>
      <c r="CK95" s="277" t="str">
        <f ca="true">+IF(OFFSET('Sanitation Data'!$D$28,0,10*ROW('Sanitation Data'!D89))="","",OFFSET('Sanitation Data'!$D$28,0,10*ROW('Sanitation Data'!D89)))</f>
        <v/>
      </c>
      <c r="CL95" s="277" t="str">
        <f ca="true">+IF(OFFSET('Sanitation Data'!$D$29,0,10*ROW('Sanitation Data'!D89))="","",OFFSET('Sanitation Data'!$D$29,0,10*ROW('Sanitation Data'!D89)))</f>
        <v/>
      </c>
      <c r="CM95" s="277" t="str">
        <f ca="true">+IF(OFFSET('Sanitation Data'!$D$30,0,10*ROW('Sanitation Data'!D89))="","",OFFSET('Sanitation Data'!$D$30,0,10*ROW('Sanitation Data'!D89)))</f>
        <v/>
      </c>
      <c r="CN95" s="277" t="str">
        <f ca="true">+IF(OFFSET('Sanitation Data'!$D$31,0,10*ROW('Sanitation Data'!D89))="","",OFFSET('Sanitation Data'!$D$31,0,10*ROW('Sanitation Data'!D89)))</f>
        <v/>
      </c>
      <c r="CO95" s="277" t="str">
        <f ca="true">+IF(OFFSET('Sanitation Data'!$D$32,0,10*ROW('Sanitation Data'!D89))="","",OFFSET('Sanitation Data'!$D$32,0,10*ROW('Sanitation Data'!D89)))</f>
        <v/>
      </c>
      <c r="CP95" s="277" t="str">
        <f ca="true">+IF(OFFSET('Sanitation Data'!$E$28,0,10*ROW('Sanitation Data'!E89))="","",OFFSET('Sanitation Data'!$E$28,0,10*ROW('Sanitation Data'!E89)))</f>
        <v/>
      </c>
      <c r="CQ95" s="277" t="str">
        <f ca="true">+IF(OFFSET('Sanitation Data'!$E$29,0,10*ROW('Sanitation Data'!E89))="","",OFFSET('Sanitation Data'!$E$29,0,10*ROW('Sanitation Data'!E89)))</f>
        <v/>
      </c>
      <c r="CR95" s="277" t="str">
        <f ca="true">+IF(OFFSET('Sanitation Data'!$E$30,0,10*ROW('Sanitation Data'!E89))="","",OFFSET('Sanitation Data'!$E$30,0,10*ROW('Sanitation Data'!E89)))</f>
        <v/>
      </c>
      <c r="CS95" s="277" t="str">
        <f ca="true">+IF(OFFSET('Sanitation Data'!$E$31,0,10*ROW('Sanitation Data'!E89))="","",OFFSET('Sanitation Data'!$E$31,0,10*ROW('Sanitation Data'!E89)))</f>
        <v/>
      </c>
      <c r="CT95" s="277" t="str">
        <f ca="true">+IF(OFFSET('Sanitation Data'!$E$32,0,10*ROW('Sanitation Data'!E89))="","",OFFSET('Sanitation Data'!$E$32,0,10*ROW('Sanitation Data'!E89)))</f>
        <v/>
      </c>
      <c r="CU95" s="277" t="str">
        <f ca="true">+IF(OFFSET('Sanitation Data'!$F$28,0,10*ROW('Sanitation Data'!F89))="","",OFFSET('Sanitation Data'!$F$28,0,10*ROW('Sanitation Data'!F89)))</f>
        <v/>
      </c>
      <c r="CV95" s="277" t="str">
        <f ca="true">+IF(OFFSET('Sanitation Data'!$F$29,0,10*ROW('Sanitation Data'!F89))="","",OFFSET('Sanitation Data'!$F$29,0,10*ROW('Sanitation Data'!F89)))</f>
        <v/>
      </c>
      <c r="CW95" s="277" t="str">
        <f ca="true">+IF(OFFSET('Sanitation Data'!$F$30,0,10*ROW('Sanitation Data'!F89))="","",OFFSET('Sanitation Data'!$F$30,0,10*ROW('Sanitation Data'!F89)))</f>
        <v/>
      </c>
      <c r="CX95" s="277" t="str">
        <f ca="true">+IF(OFFSET('Sanitation Data'!$F$31,0,10*ROW('Sanitation Data'!F89))="","",OFFSET('Sanitation Data'!$F$31,0,10*ROW('Sanitation Data'!F89)))</f>
        <v/>
      </c>
      <c r="CY95" s="277" t="str">
        <f ca="true">+IF(OFFSET('Sanitation Data'!$F$32,0,10*ROW('Sanitation Data'!F89))="","",OFFSET('Sanitation Data'!$F$32,0,10*ROW('Sanitation Data'!F89)))</f>
        <v/>
      </c>
      <c r="CZ95" s="277" t="str">
        <f ca="true">+IF(OFFSET('Sanitation Data'!$G$28,0,10*ROW('Sanitation Data'!G89))="","",OFFSET('Sanitation Data'!$G$28,0,10*ROW('Sanitation Data'!G89)))</f>
        <v/>
      </c>
      <c r="DA95" s="277" t="str">
        <f ca="true">+IF(OFFSET('Sanitation Data'!$G$29,0,10*ROW('Sanitation Data'!G89))="","",OFFSET('Sanitation Data'!$G$29,0,10*ROW('Sanitation Data'!G89)))</f>
        <v/>
      </c>
      <c r="DB95" s="277" t="str">
        <f ca="true">+IF(OFFSET('Sanitation Data'!$G$30,0,10*ROW('Sanitation Data'!G89))="","",OFFSET('Sanitation Data'!$G$30,0,10*ROW('Sanitation Data'!G89)))</f>
        <v/>
      </c>
      <c r="DC95" s="277" t="str">
        <f ca="true">+IF(OFFSET('Sanitation Data'!$G$31,0,10*ROW('Sanitation Data'!G89))="","",OFFSET('Sanitation Data'!$G$31,0,10*ROW('Sanitation Data'!G89)))</f>
        <v/>
      </c>
      <c r="DD95" s="277" t="str">
        <f ca="true">+IF(OFFSET('Sanitation Data'!$G$32,0,10*ROW('Sanitation Data'!G89))="","",OFFSET('Sanitation Data'!$G$32,0,10*ROW('Sanitation Data'!G89)))</f>
        <v/>
      </c>
      <c r="DE95" s="277" t="str">
        <f ca="true">+IF(OFFSET('Sanitation Data'!$H$28,0,10*ROW('Sanitation Data'!H89))="","",OFFSET('Sanitation Data'!$H$28,0,10*ROW('Sanitation Data'!H89)))</f>
        <v/>
      </c>
      <c r="DF95" s="277" t="str">
        <f ca="true">+IF(OFFSET('Sanitation Data'!$H$29,0,10*ROW('Sanitation Data'!H89))="","",OFFSET('Sanitation Data'!$H$29,0,10*ROW('Sanitation Data'!H89)))</f>
        <v/>
      </c>
      <c r="DG95" s="277" t="str">
        <f ca="true">+IF(OFFSET('Sanitation Data'!$H$30,0,10*ROW('Sanitation Data'!H89))="","",OFFSET('Sanitation Data'!$H$30,0,10*ROW('Sanitation Data'!H89)))</f>
        <v/>
      </c>
      <c r="DH95" s="277" t="str">
        <f ca="true">+IF(OFFSET('Sanitation Data'!$H$31,0,10*ROW('Sanitation Data'!H89))="","",OFFSET('Sanitation Data'!$H$31,0,10*ROW('Sanitation Data'!H89)))</f>
        <v/>
      </c>
      <c r="DI95" s="277" t="str">
        <f ca="true">+IF(OFFSET('Sanitation Data'!$H$32,0,10*ROW('Sanitation Data'!H89))="","",OFFSET('Sanitation Data'!$H$32,0,10*ROW('Sanitation Data'!H89)))</f>
        <v/>
      </c>
      <c r="DJ95" s="277" t="str">
        <f ca="true">+IF(OFFSET('Sanitation Data'!$I$28,0,10*ROW('Sanitation Data'!I89))="","",OFFSET('Sanitation Data'!$I$28,0,10*ROW('Sanitation Data'!I89)))</f>
        <v/>
      </c>
      <c r="DK95" s="277" t="str">
        <f ca="true">+IF(OFFSET('Sanitation Data'!$I$29,0,10*ROW('Sanitation Data'!I89))="","",OFFSET('Sanitation Data'!$I$29,0,10*ROW('Sanitation Data'!I89)))</f>
        <v/>
      </c>
      <c r="DL95" s="277" t="str">
        <f ca="true">+IF(OFFSET('Sanitation Data'!$I$30,0,10*ROW('Sanitation Data'!I89))="","",OFFSET('Sanitation Data'!$I$30,0,10*ROW('Sanitation Data'!I89)))</f>
        <v/>
      </c>
      <c r="DM95" s="277" t="str">
        <f ca="true">+IF(OFFSET('Sanitation Data'!$I$31,0,10*ROW('Sanitation Data'!I89))="","",OFFSET('Sanitation Data'!$I$31,0,10*ROW('Sanitation Data'!I89)))</f>
        <v/>
      </c>
      <c r="DN95" s="277" t="str">
        <f ca="true">+IF(OFFSET('Sanitation Data'!$I$32,0,10*ROW('Sanitation Data'!I89))="","",OFFSET('Sanitation Data'!$I$32,0,10*ROW('Sanitation Data'!I89)))</f>
        <v/>
      </c>
      <c r="DO95" s="277" t="str">
        <f ca="true">+IF(OFFSET('Hygiene Data'!$D$11,0,10*ROW('Hygiene Data'!D89))="","",OFFSET('Hygiene Data'!$D$11,0,10*ROW('Hygiene Data'!D89)))</f>
        <v/>
      </c>
      <c r="DP95" s="277" t="str">
        <f ca="true">+IF(OFFSET('Hygiene Data'!$D$12,0,10*ROW('Hygiene Data'!D89))="","",OFFSET('Hygiene Data'!$D$12,0,10*ROW('Hygiene Data'!D89)))</f>
        <v/>
      </c>
      <c r="DQ95" s="277" t="str">
        <f ca="true">+IF(OFFSET('Hygiene Data'!$D$13,0,10*ROW('Hygiene Data'!D89))="","",OFFSET('Hygiene Data'!$D$13,0,10*ROW('Hygiene Data'!D89)))</f>
        <v/>
      </c>
      <c r="DR95" s="277" t="str">
        <f ca="true">+IF(OFFSET('Hygiene Data'!$E$11,0,10*ROW('Hygiene Data'!E89))="","",OFFSET('Hygiene Data'!$E$11,0,10*ROW('Hygiene Data'!E89)))</f>
        <v/>
      </c>
      <c r="DS95" s="277" t="str">
        <f ca="true">+IF(OFFSET('Hygiene Data'!$E$12,0,10*ROW('Hygiene Data'!E89))="","",OFFSET('Hygiene Data'!$E$12,0,10*ROW('Hygiene Data'!E89)))</f>
        <v/>
      </c>
      <c r="DT95" s="277" t="str">
        <f ca="true">+IF(OFFSET('Hygiene Data'!$E$13,0,10*ROW('Hygiene Data'!E89))="","",OFFSET('Hygiene Data'!$E$13,0,10*ROW('Hygiene Data'!E89)))</f>
        <v/>
      </c>
      <c r="DU95" s="277" t="str">
        <f ca="true">+IF(OFFSET('Hygiene Data'!$F$11,0,10*ROW('Hygiene Data'!F89))="","",OFFSET('Hygiene Data'!$F$11,0,10*ROW('Hygiene Data'!F89)))</f>
        <v/>
      </c>
      <c r="DV95" s="277" t="str">
        <f ca="true">+IF(OFFSET('Hygiene Data'!$F$12,0,10*ROW('Hygiene Data'!F89))="","",OFFSET('Hygiene Data'!$F$12,0,10*ROW('Hygiene Data'!F89)))</f>
        <v/>
      </c>
      <c r="DW95" s="277" t="str">
        <f ca="true">+IF(OFFSET('Hygiene Data'!$F$13,0,10*ROW('Hygiene Data'!F89))="","",OFFSET('Hygiene Data'!$F$13,0,10*ROW('Hygiene Data'!F89)))</f>
        <v/>
      </c>
      <c r="DX95" s="277" t="str">
        <f ca="true">+IF(OFFSET('Hygiene Data'!$G$11,0,10*ROW('Hygiene Data'!G89))="","",OFFSET('Hygiene Data'!$G$11,0,10*ROW('Hygiene Data'!G89)))</f>
        <v/>
      </c>
      <c r="DY95" s="277" t="str">
        <f ca="true">+IF(OFFSET('Hygiene Data'!$G$12,0,10*ROW('Hygiene Data'!G89))="","",OFFSET('Hygiene Data'!$G$12,0,10*ROW('Hygiene Data'!G89)))</f>
        <v/>
      </c>
      <c r="DZ95" s="277" t="str">
        <f ca="true">+IF(OFFSET('Hygiene Data'!$G$13,0,10*ROW('Hygiene Data'!G89))="","",OFFSET('Hygiene Data'!$G$13,0,10*ROW('Hygiene Data'!G89)))</f>
        <v/>
      </c>
      <c r="EA95" s="277" t="str">
        <f ca="true">+IF(OFFSET('Hygiene Data'!$H$11,0,10*ROW('Hygiene Data'!H89))="","",OFFSET('Hygiene Data'!$H$11,0,10*ROW('Hygiene Data'!H89)))</f>
        <v/>
      </c>
      <c r="EB95" s="277" t="str">
        <f ca="true">+IF(OFFSET('Hygiene Data'!$H$12,0,10*ROW('Hygiene Data'!H89))="","",OFFSET('Hygiene Data'!$H$12,0,10*ROW('Hygiene Data'!H89)))</f>
        <v/>
      </c>
      <c r="EC95" s="277" t="str">
        <f ca="true">+IF(OFFSET('Hygiene Data'!$H$13,0,10*ROW('Hygiene Data'!H89))="","",OFFSET('Hygiene Data'!$H$13,0,10*ROW('Hygiene Data'!H89)))</f>
        <v/>
      </c>
      <c r="ED95" s="277" t="str">
        <f ca="true">+IF(OFFSET('Hygiene Data'!$I$11,0,10*ROW('Hygiene Data'!I89))="","",OFFSET('Hygiene Data'!$I$11,0,10*ROW('Hygiene Data'!I89)))</f>
        <v/>
      </c>
      <c r="EE95" s="277" t="str">
        <f ca="true">+IF(OFFSET('Hygiene Data'!$I$12,0,10*ROW('Hygiene Data'!I89))="","",OFFSET('Hygiene Data'!$I$12,0,10*ROW('Hygiene Data'!I89)))</f>
        <v/>
      </c>
      <c r="EF95" s="277"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2"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7"/>
      <c r="BS96" s="277" t="str">
        <f ca="true">+IF(OFFSET('Water Data'!$D$27,0,10*ROW('Water Data'!D90))="","",OFFSET('Water Data'!$D$27,0,10*ROW('Water Data'!D90)))</f>
        <v/>
      </c>
      <c r="BT96" s="277" t="str">
        <f ca="true">+IF(OFFSET('Water Data'!$D$28,0,10*ROW('Water Data'!D90))="","",OFFSET('Water Data'!$D$28,0,10*ROW('Water Data'!D90)))</f>
        <v/>
      </c>
      <c r="BU96" s="277" t="str">
        <f ca="true">+IF(OFFSET('Water Data'!$D$29,0,10*ROW('Water Data'!D90))="","",OFFSET('Water Data'!$D$29,0,10*ROW('Water Data'!D90)))</f>
        <v/>
      </c>
      <c r="BV96" s="277" t="str">
        <f ca="true">+IF(OFFSET('Water Data'!$E$27,0,10*ROW('Water Data'!E90))="","",OFFSET('Water Data'!$E$27,0,10*ROW('Water Data'!E90)))</f>
        <v/>
      </c>
      <c r="BW96" s="277" t="str">
        <f ca="true">+IF(OFFSET('Water Data'!$E$28,0,10*ROW('Water Data'!E90))="","",OFFSET('Water Data'!$E$28,0,10*ROW('Water Data'!E90)))</f>
        <v/>
      </c>
      <c r="BX96" s="277" t="str">
        <f ca="true">+IF(OFFSET('Water Data'!$E$29,0,10*ROW('Water Data'!E90))="","",OFFSET('Water Data'!$E$29,0,10*ROW('Water Data'!E90)))</f>
        <v/>
      </c>
      <c r="BY96" s="277" t="str">
        <f ca="true">+IF(OFFSET('Water Data'!$F$27,0,10*ROW('Water Data'!F90))="","",OFFSET('Water Data'!$F$27,0,10*ROW('Water Data'!F90)))</f>
        <v/>
      </c>
      <c r="BZ96" s="277" t="str">
        <f ca="true">+IF(OFFSET('Water Data'!$F$28,0,10*ROW('Water Data'!F90))="","",OFFSET('Water Data'!$F$28,0,10*ROW('Water Data'!F90)))</f>
        <v/>
      </c>
      <c r="CA96" s="277" t="str">
        <f ca="true">+IF(OFFSET('Water Data'!$F$29,0,10*ROW('Water Data'!F90))="","",OFFSET('Water Data'!$F$29,0,10*ROW('Water Data'!F90)))</f>
        <v/>
      </c>
      <c r="CB96" s="277" t="str">
        <f ca="true">+IF(OFFSET('Water Data'!$G$27,0,10*ROW('Water Data'!G90))="","",OFFSET('Water Data'!$G$27,0,10*ROW('Water Data'!G90)))</f>
        <v/>
      </c>
      <c r="CC96" s="277" t="str">
        <f ca="true">+IF(OFFSET('Water Data'!$G$28,0,10*ROW('Water Data'!G90))="","",OFFSET('Water Data'!$G$28,0,10*ROW('Water Data'!G90)))</f>
        <v/>
      </c>
      <c r="CD96" s="277" t="str">
        <f ca="true">+IF(OFFSET('Water Data'!$G$29,0,10*ROW('Water Data'!G90))="","",OFFSET('Water Data'!$G$29,0,10*ROW('Water Data'!G90)))</f>
        <v/>
      </c>
      <c r="CE96" s="277" t="str">
        <f ca="true">+IF(OFFSET('Water Data'!$H$27,0,10*ROW('Water Data'!H90))="","",OFFSET('Water Data'!$H$27,0,10*ROW('Water Data'!H90)))</f>
        <v/>
      </c>
      <c r="CF96" s="277" t="str">
        <f ca="true">+IF(OFFSET('Water Data'!$H$28,0,10*ROW('Water Data'!H90))="","",OFFSET('Water Data'!$H$28,0,10*ROW('Water Data'!H90)))</f>
        <v/>
      </c>
      <c r="CG96" s="277" t="str">
        <f ca="true">+IF(OFFSET('Water Data'!$H$29,0,10*ROW('Water Data'!H90))="","",OFFSET('Water Data'!$H$29,0,10*ROW('Water Data'!H90)))</f>
        <v/>
      </c>
      <c r="CH96" s="277" t="str">
        <f ca="true">+IF(OFFSET('Water Data'!$I$27,0,10*ROW('Water Data'!I90))="","",OFFSET('Water Data'!$I$27,0,10*ROW('Water Data'!I90)))</f>
        <v/>
      </c>
      <c r="CI96" s="277" t="str">
        <f ca="true">+IF(OFFSET('Water Data'!$I$28,0,10*ROW('Water Data'!I90))="","",OFFSET('Water Data'!$I$28,0,10*ROW('Water Data'!I90)))</f>
        <v/>
      </c>
      <c r="CJ96" s="277" t="str">
        <f ca="true">+IF(OFFSET('Water Data'!$I$29,0,10*ROW('Water Data'!I90))="","",OFFSET('Water Data'!$I$29,0,10*ROW('Water Data'!I90)))</f>
        <v/>
      </c>
      <c r="CK96" s="277" t="str">
        <f ca="true">+IF(OFFSET('Sanitation Data'!$D$28,0,10*ROW('Sanitation Data'!D90))="","",OFFSET('Sanitation Data'!$D$28,0,10*ROW('Sanitation Data'!D90)))</f>
        <v/>
      </c>
      <c r="CL96" s="277" t="str">
        <f ca="true">+IF(OFFSET('Sanitation Data'!$D$29,0,10*ROW('Sanitation Data'!D90))="","",OFFSET('Sanitation Data'!$D$29,0,10*ROW('Sanitation Data'!D90)))</f>
        <v/>
      </c>
      <c r="CM96" s="277" t="str">
        <f ca="true">+IF(OFFSET('Sanitation Data'!$D$30,0,10*ROW('Sanitation Data'!D90))="","",OFFSET('Sanitation Data'!$D$30,0,10*ROW('Sanitation Data'!D90)))</f>
        <v/>
      </c>
      <c r="CN96" s="277" t="str">
        <f ca="true">+IF(OFFSET('Sanitation Data'!$D$31,0,10*ROW('Sanitation Data'!D90))="","",OFFSET('Sanitation Data'!$D$31,0,10*ROW('Sanitation Data'!D90)))</f>
        <v/>
      </c>
      <c r="CO96" s="277" t="str">
        <f ca="true">+IF(OFFSET('Sanitation Data'!$D$32,0,10*ROW('Sanitation Data'!D90))="","",OFFSET('Sanitation Data'!$D$32,0,10*ROW('Sanitation Data'!D90)))</f>
        <v/>
      </c>
      <c r="CP96" s="277" t="str">
        <f ca="true">+IF(OFFSET('Sanitation Data'!$E$28,0,10*ROW('Sanitation Data'!E90))="","",OFFSET('Sanitation Data'!$E$28,0,10*ROW('Sanitation Data'!E90)))</f>
        <v/>
      </c>
      <c r="CQ96" s="277" t="str">
        <f ca="true">+IF(OFFSET('Sanitation Data'!$E$29,0,10*ROW('Sanitation Data'!E90))="","",OFFSET('Sanitation Data'!$E$29,0,10*ROW('Sanitation Data'!E90)))</f>
        <v/>
      </c>
      <c r="CR96" s="277" t="str">
        <f ca="true">+IF(OFFSET('Sanitation Data'!$E$30,0,10*ROW('Sanitation Data'!E90))="","",OFFSET('Sanitation Data'!$E$30,0,10*ROW('Sanitation Data'!E90)))</f>
        <v/>
      </c>
      <c r="CS96" s="277" t="str">
        <f ca="true">+IF(OFFSET('Sanitation Data'!$E$31,0,10*ROW('Sanitation Data'!E90))="","",OFFSET('Sanitation Data'!$E$31,0,10*ROW('Sanitation Data'!E90)))</f>
        <v/>
      </c>
      <c r="CT96" s="277" t="str">
        <f ca="true">+IF(OFFSET('Sanitation Data'!$E$32,0,10*ROW('Sanitation Data'!E90))="","",OFFSET('Sanitation Data'!$E$32,0,10*ROW('Sanitation Data'!E90)))</f>
        <v/>
      </c>
      <c r="CU96" s="277" t="str">
        <f ca="true">+IF(OFFSET('Sanitation Data'!$F$28,0,10*ROW('Sanitation Data'!F90))="","",OFFSET('Sanitation Data'!$F$28,0,10*ROW('Sanitation Data'!F90)))</f>
        <v/>
      </c>
      <c r="CV96" s="277" t="str">
        <f ca="true">+IF(OFFSET('Sanitation Data'!$F$29,0,10*ROW('Sanitation Data'!F90))="","",OFFSET('Sanitation Data'!$F$29,0,10*ROW('Sanitation Data'!F90)))</f>
        <v/>
      </c>
      <c r="CW96" s="277" t="str">
        <f ca="true">+IF(OFFSET('Sanitation Data'!$F$30,0,10*ROW('Sanitation Data'!F90))="","",OFFSET('Sanitation Data'!$F$30,0,10*ROW('Sanitation Data'!F90)))</f>
        <v/>
      </c>
      <c r="CX96" s="277" t="str">
        <f ca="true">+IF(OFFSET('Sanitation Data'!$F$31,0,10*ROW('Sanitation Data'!F90))="","",OFFSET('Sanitation Data'!$F$31,0,10*ROW('Sanitation Data'!F90)))</f>
        <v/>
      </c>
      <c r="CY96" s="277" t="str">
        <f ca="true">+IF(OFFSET('Sanitation Data'!$F$32,0,10*ROW('Sanitation Data'!F90))="","",OFFSET('Sanitation Data'!$F$32,0,10*ROW('Sanitation Data'!F90)))</f>
        <v/>
      </c>
      <c r="CZ96" s="277" t="str">
        <f ca="true">+IF(OFFSET('Sanitation Data'!$G$28,0,10*ROW('Sanitation Data'!G90))="","",OFFSET('Sanitation Data'!$G$28,0,10*ROW('Sanitation Data'!G90)))</f>
        <v/>
      </c>
      <c r="DA96" s="277" t="str">
        <f ca="true">+IF(OFFSET('Sanitation Data'!$G$29,0,10*ROW('Sanitation Data'!G90))="","",OFFSET('Sanitation Data'!$G$29,0,10*ROW('Sanitation Data'!G90)))</f>
        <v/>
      </c>
      <c r="DB96" s="277" t="str">
        <f ca="true">+IF(OFFSET('Sanitation Data'!$G$30,0,10*ROW('Sanitation Data'!G90))="","",OFFSET('Sanitation Data'!$G$30,0,10*ROW('Sanitation Data'!G90)))</f>
        <v/>
      </c>
      <c r="DC96" s="277" t="str">
        <f ca="true">+IF(OFFSET('Sanitation Data'!$G$31,0,10*ROW('Sanitation Data'!G90))="","",OFFSET('Sanitation Data'!$G$31,0,10*ROW('Sanitation Data'!G90)))</f>
        <v/>
      </c>
      <c r="DD96" s="277" t="str">
        <f ca="true">+IF(OFFSET('Sanitation Data'!$G$32,0,10*ROW('Sanitation Data'!G90))="","",OFFSET('Sanitation Data'!$G$32,0,10*ROW('Sanitation Data'!G90)))</f>
        <v/>
      </c>
      <c r="DE96" s="277" t="str">
        <f ca="true">+IF(OFFSET('Sanitation Data'!$H$28,0,10*ROW('Sanitation Data'!H90))="","",OFFSET('Sanitation Data'!$H$28,0,10*ROW('Sanitation Data'!H90)))</f>
        <v/>
      </c>
      <c r="DF96" s="277" t="str">
        <f ca="true">+IF(OFFSET('Sanitation Data'!$H$29,0,10*ROW('Sanitation Data'!H90))="","",OFFSET('Sanitation Data'!$H$29,0,10*ROW('Sanitation Data'!H90)))</f>
        <v/>
      </c>
      <c r="DG96" s="277" t="str">
        <f ca="true">+IF(OFFSET('Sanitation Data'!$H$30,0,10*ROW('Sanitation Data'!H90))="","",OFFSET('Sanitation Data'!$H$30,0,10*ROW('Sanitation Data'!H90)))</f>
        <v/>
      </c>
      <c r="DH96" s="277" t="str">
        <f ca="true">+IF(OFFSET('Sanitation Data'!$H$31,0,10*ROW('Sanitation Data'!H90))="","",OFFSET('Sanitation Data'!$H$31,0,10*ROW('Sanitation Data'!H90)))</f>
        <v/>
      </c>
      <c r="DI96" s="277" t="str">
        <f ca="true">+IF(OFFSET('Sanitation Data'!$H$32,0,10*ROW('Sanitation Data'!H90))="","",OFFSET('Sanitation Data'!$H$32,0,10*ROW('Sanitation Data'!H90)))</f>
        <v/>
      </c>
      <c r="DJ96" s="277" t="str">
        <f ca="true">+IF(OFFSET('Sanitation Data'!$I$28,0,10*ROW('Sanitation Data'!I90))="","",OFFSET('Sanitation Data'!$I$28,0,10*ROW('Sanitation Data'!I90)))</f>
        <v/>
      </c>
      <c r="DK96" s="277" t="str">
        <f ca="true">+IF(OFFSET('Sanitation Data'!$I$29,0,10*ROW('Sanitation Data'!I90))="","",OFFSET('Sanitation Data'!$I$29,0,10*ROW('Sanitation Data'!I90)))</f>
        <v/>
      </c>
      <c r="DL96" s="277" t="str">
        <f ca="true">+IF(OFFSET('Sanitation Data'!$I$30,0,10*ROW('Sanitation Data'!I90))="","",OFFSET('Sanitation Data'!$I$30,0,10*ROW('Sanitation Data'!I90)))</f>
        <v/>
      </c>
      <c r="DM96" s="277" t="str">
        <f ca="true">+IF(OFFSET('Sanitation Data'!$I$31,0,10*ROW('Sanitation Data'!I90))="","",OFFSET('Sanitation Data'!$I$31,0,10*ROW('Sanitation Data'!I90)))</f>
        <v/>
      </c>
      <c r="DN96" s="277" t="str">
        <f ca="true">+IF(OFFSET('Sanitation Data'!$I$32,0,10*ROW('Sanitation Data'!I90))="","",OFFSET('Sanitation Data'!$I$32,0,10*ROW('Sanitation Data'!I90)))</f>
        <v/>
      </c>
      <c r="DO96" s="277" t="str">
        <f ca="true">+IF(OFFSET('Hygiene Data'!$D$11,0,10*ROW('Hygiene Data'!D90))="","",OFFSET('Hygiene Data'!$D$11,0,10*ROW('Hygiene Data'!D90)))</f>
        <v/>
      </c>
      <c r="DP96" s="277" t="str">
        <f ca="true">+IF(OFFSET('Hygiene Data'!$D$12,0,10*ROW('Hygiene Data'!D90))="","",OFFSET('Hygiene Data'!$D$12,0,10*ROW('Hygiene Data'!D90)))</f>
        <v/>
      </c>
      <c r="DQ96" s="277" t="str">
        <f ca="true">+IF(OFFSET('Hygiene Data'!$D$13,0,10*ROW('Hygiene Data'!D90))="","",OFFSET('Hygiene Data'!$D$13,0,10*ROW('Hygiene Data'!D90)))</f>
        <v/>
      </c>
      <c r="DR96" s="277" t="str">
        <f ca="true">+IF(OFFSET('Hygiene Data'!$E$11,0,10*ROW('Hygiene Data'!E90))="","",OFFSET('Hygiene Data'!$E$11,0,10*ROW('Hygiene Data'!E90)))</f>
        <v/>
      </c>
      <c r="DS96" s="277" t="str">
        <f ca="true">+IF(OFFSET('Hygiene Data'!$E$12,0,10*ROW('Hygiene Data'!E90))="","",OFFSET('Hygiene Data'!$E$12,0,10*ROW('Hygiene Data'!E90)))</f>
        <v/>
      </c>
      <c r="DT96" s="277" t="str">
        <f ca="true">+IF(OFFSET('Hygiene Data'!$E$13,0,10*ROW('Hygiene Data'!E90))="","",OFFSET('Hygiene Data'!$E$13,0,10*ROW('Hygiene Data'!E90)))</f>
        <v/>
      </c>
      <c r="DU96" s="277" t="str">
        <f ca="true">+IF(OFFSET('Hygiene Data'!$F$11,0,10*ROW('Hygiene Data'!F90))="","",OFFSET('Hygiene Data'!$F$11,0,10*ROW('Hygiene Data'!F90)))</f>
        <v/>
      </c>
      <c r="DV96" s="277" t="str">
        <f ca="true">+IF(OFFSET('Hygiene Data'!$F$12,0,10*ROW('Hygiene Data'!F90))="","",OFFSET('Hygiene Data'!$F$12,0,10*ROW('Hygiene Data'!F90)))</f>
        <v/>
      </c>
      <c r="DW96" s="277" t="str">
        <f ca="true">+IF(OFFSET('Hygiene Data'!$F$13,0,10*ROW('Hygiene Data'!F90))="","",OFFSET('Hygiene Data'!$F$13,0,10*ROW('Hygiene Data'!F90)))</f>
        <v/>
      </c>
      <c r="DX96" s="277" t="str">
        <f ca="true">+IF(OFFSET('Hygiene Data'!$G$11,0,10*ROW('Hygiene Data'!G90))="","",OFFSET('Hygiene Data'!$G$11,0,10*ROW('Hygiene Data'!G90)))</f>
        <v/>
      </c>
      <c r="DY96" s="277" t="str">
        <f ca="true">+IF(OFFSET('Hygiene Data'!$G$12,0,10*ROW('Hygiene Data'!G90))="","",OFFSET('Hygiene Data'!$G$12,0,10*ROW('Hygiene Data'!G90)))</f>
        <v/>
      </c>
      <c r="DZ96" s="277" t="str">
        <f ca="true">+IF(OFFSET('Hygiene Data'!$G$13,0,10*ROW('Hygiene Data'!G90))="","",OFFSET('Hygiene Data'!$G$13,0,10*ROW('Hygiene Data'!G90)))</f>
        <v/>
      </c>
      <c r="EA96" s="277" t="str">
        <f ca="true">+IF(OFFSET('Hygiene Data'!$H$11,0,10*ROW('Hygiene Data'!H90))="","",OFFSET('Hygiene Data'!$H$11,0,10*ROW('Hygiene Data'!H90)))</f>
        <v/>
      </c>
      <c r="EB96" s="277" t="str">
        <f ca="true">+IF(OFFSET('Hygiene Data'!$H$12,0,10*ROW('Hygiene Data'!H90))="","",OFFSET('Hygiene Data'!$H$12,0,10*ROW('Hygiene Data'!H90)))</f>
        <v/>
      </c>
      <c r="EC96" s="277" t="str">
        <f ca="true">+IF(OFFSET('Hygiene Data'!$H$13,0,10*ROW('Hygiene Data'!H90))="","",OFFSET('Hygiene Data'!$H$13,0,10*ROW('Hygiene Data'!H90)))</f>
        <v/>
      </c>
      <c r="ED96" s="277" t="str">
        <f ca="true">+IF(OFFSET('Hygiene Data'!$I$11,0,10*ROW('Hygiene Data'!I90))="","",OFFSET('Hygiene Data'!$I$11,0,10*ROW('Hygiene Data'!I90)))</f>
        <v/>
      </c>
      <c r="EE96" s="277" t="str">
        <f ca="true">+IF(OFFSET('Hygiene Data'!$I$12,0,10*ROW('Hygiene Data'!I90))="","",OFFSET('Hygiene Data'!$I$12,0,10*ROW('Hygiene Data'!I90)))</f>
        <v/>
      </c>
      <c r="EF96" s="277"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2"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7"/>
      <c r="BS97" s="277" t="str">
        <f ca="true">+IF(OFFSET('Water Data'!$D$27,0,10*ROW('Water Data'!D91))="","",OFFSET('Water Data'!$D$27,0,10*ROW('Water Data'!D91)))</f>
        <v/>
      </c>
      <c r="BT97" s="277" t="str">
        <f ca="true">+IF(OFFSET('Water Data'!$D$28,0,10*ROW('Water Data'!D91))="","",OFFSET('Water Data'!$D$28,0,10*ROW('Water Data'!D91)))</f>
        <v/>
      </c>
      <c r="BU97" s="277" t="str">
        <f ca="true">+IF(OFFSET('Water Data'!$D$29,0,10*ROW('Water Data'!D91))="","",OFFSET('Water Data'!$D$29,0,10*ROW('Water Data'!D91)))</f>
        <v/>
      </c>
      <c r="BV97" s="277" t="str">
        <f ca="true">+IF(OFFSET('Water Data'!$E$27,0,10*ROW('Water Data'!E91))="","",OFFSET('Water Data'!$E$27,0,10*ROW('Water Data'!E91)))</f>
        <v/>
      </c>
      <c r="BW97" s="277" t="str">
        <f ca="true">+IF(OFFSET('Water Data'!$E$28,0,10*ROW('Water Data'!E91))="","",OFFSET('Water Data'!$E$28,0,10*ROW('Water Data'!E91)))</f>
        <v/>
      </c>
      <c r="BX97" s="277" t="str">
        <f ca="true">+IF(OFFSET('Water Data'!$E$29,0,10*ROW('Water Data'!E91))="","",OFFSET('Water Data'!$E$29,0,10*ROW('Water Data'!E91)))</f>
        <v/>
      </c>
      <c r="BY97" s="277" t="str">
        <f ca="true">+IF(OFFSET('Water Data'!$F$27,0,10*ROW('Water Data'!F91))="","",OFFSET('Water Data'!$F$27,0,10*ROW('Water Data'!F91)))</f>
        <v/>
      </c>
      <c r="BZ97" s="277" t="str">
        <f ca="true">+IF(OFFSET('Water Data'!$F$28,0,10*ROW('Water Data'!F91))="","",OFFSET('Water Data'!$F$28,0,10*ROW('Water Data'!F91)))</f>
        <v/>
      </c>
      <c r="CA97" s="277" t="str">
        <f ca="true">+IF(OFFSET('Water Data'!$F$29,0,10*ROW('Water Data'!F91))="","",OFFSET('Water Data'!$F$29,0,10*ROW('Water Data'!F91)))</f>
        <v/>
      </c>
      <c r="CB97" s="277" t="str">
        <f ca="true">+IF(OFFSET('Water Data'!$G$27,0,10*ROW('Water Data'!G91))="","",OFFSET('Water Data'!$G$27,0,10*ROW('Water Data'!G91)))</f>
        <v/>
      </c>
      <c r="CC97" s="277" t="str">
        <f ca="true">+IF(OFFSET('Water Data'!$G$28,0,10*ROW('Water Data'!G91))="","",OFFSET('Water Data'!$G$28,0,10*ROW('Water Data'!G91)))</f>
        <v/>
      </c>
      <c r="CD97" s="277" t="str">
        <f ca="true">+IF(OFFSET('Water Data'!$G$29,0,10*ROW('Water Data'!G91))="","",OFFSET('Water Data'!$G$29,0,10*ROW('Water Data'!G91)))</f>
        <v/>
      </c>
      <c r="CE97" s="277" t="str">
        <f ca="true">+IF(OFFSET('Water Data'!$H$27,0,10*ROW('Water Data'!H91))="","",OFFSET('Water Data'!$H$27,0,10*ROW('Water Data'!H91)))</f>
        <v/>
      </c>
      <c r="CF97" s="277" t="str">
        <f ca="true">+IF(OFFSET('Water Data'!$H$28,0,10*ROW('Water Data'!H91))="","",OFFSET('Water Data'!$H$28,0,10*ROW('Water Data'!H91)))</f>
        <v/>
      </c>
      <c r="CG97" s="277" t="str">
        <f ca="true">+IF(OFFSET('Water Data'!$H$29,0,10*ROW('Water Data'!H91))="","",OFFSET('Water Data'!$H$29,0,10*ROW('Water Data'!H91)))</f>
        <v/>
      </c>
      <c r="CH97" s="277" t="str">
        <f ca="true">+IF(OFFSET('Water Data'!$I$27,0,10*ROW('Water Data'!I91))="","",OFFSET('Water Data'!$I$27,0,10*ROW('Water Data'!I91)))</f>
        <v/>
      </c>
      <c r="CI97" s="277" t="str">
        <f ca="true">+IF(OFFSET('Water Data'!$I$28,0,10*ROW('Water Data'!I91))="","",OFFSET('Water Data'!$I$28,0,10*ROW('Water Data'!I91)))</f>
        <v/>
      </c>
      <c r="CJ97" s="277" t="str">
        <f ca="true">+IF(OFFSET('Water Data'!$I$29,0,10*ROW('Water Data'!I91))="","",OFFSET('Water Data'!$I$29,0,10*ROW('Water Data'!I91)))</f>
        <v/>
      </c>
      <c r="CK97" s="277" t="str">
        <f ca="true">+IF(OFFSET('Sanitation Data'!$D$28,0,10*ROW('Sanitation Data'!D91))="","",OFFSET('Sanitation Data'!$D$28,0,10*ROW('Sanitation Data'!D91)))</f>
        <v/>
      </c>
      <c r="CL97" s="277" t="str">
        <f ca="true">+IF(OFFSET('Sanitation Data'!$D$29,0,10*ROW('Sanitation Data'!D91))="","",OFFSET('Sanitation Data'!$D$29,0,10*ROW('Sanitation Data'!D91)))</f>
        <v/>
      </c>
      <c r="CM97" s="277" t="str">
        <f ca="true">+IF(OFFSET('Sanitation Data'!$D$30,0,10*ROW('Sanitation Data'!D91))="","",OFFSET('Sanitation Data'!$D$30,0,10*ROW('Sanitation Data'!D91)))</f>
        <v/>
      </c>
      <c r="CN97" s="277" t="str">
        <f ca="true">+IF(OFFSET('Sanitation Data'!$D$31,0,10*ROW('Sanitation Data'!D91))="","",OFFSET('Sanitation Data'!$D$31,0,10*ROW('Sanitation Data'!D91)))</f>
        <v/>
      </c>
      <c r="CO97" s="277" t="str">
        <f ca="true">+IF(OFFSET('Sanitation Data'!$D$32,0,10*ROW('Sanitation Data'!D91))="","",OFFSET('Sanitation Data'!$D$32,0,10*ROW('Sanitation Data'!D91)))</f>
        <v/>
      </c>
      <c r="CP97" s="277" t="str">
        <f ca="true">+IF(OFFSET('Sanitation Data'!$E$28,0,10*ROW('Sanitation Data'!E91))="","",OFFSET('Sanitation Data'!$E$28,0,10*ROW('Sanitation Data'!E91)))</f>
        <v/>
      </c>
      <c r="CQ97" s="277" t="str">
        <f ca="true">+IF(OFFSET('Sanitation Data'!$E$29,0,10*ROW('Sanitation Data'!E91))="","",OFFSET('Sanitation Data'!$E$29,0,10*ROW('Sanitation Data'!E91)))</f>
        <v/>
      </c>
      <c r="CR97" s="277" t="str">
        <f ca="true">+IF(OFFSET('Sanitation Data'!$E$30,0,10*ROW('Sanitation Data'!E91))="","",OFFSET('Sanitation Data'!$E$30,0,10*ROW('Sanitation Data'!E91)))</f>
        <v/>
      </c>
      <c r="CS97" s="277" t="str">
        <f ca="true">+IF(OFFSET('Sanitation Data'!$E$31,0,10*ROW('Sanitation Data'!E91))="","",OFFSET('Sanitation Data'!$E$31,0,10*ROW('Sanitation Data'!E91)))</f>
        <v/>
      </c>
      <c r="CT97" s="277" t="str">
        <f ca="true">+IF(OFFSET('Sanitation Data'!$E$32,0,10*ROW('Sanitation Data'!E91))="","",OFFSET('Sanitation Data'!$E$32,0,10*ROW('Sanitation Data'!E91)))</f>
        <v/>
      </c>
      <c r="CU97" s="277" t="str">
        <f ca="true">+IF(OFFSET('Sanitation Data'!$F$28,0,10*ROW('Sanitation Data'!F91))="","",OFFSET('Sanitation Data'!$F$28,0,10*ROW('Sanitation Data'!F91)))</f>
        <v/>
      </c>
      <c r="CV97" s="277" t="str">
        <f ca="true">+IF(OFFSET('Sanitation Data'!$F$29,0,10*ROW('Sanitation Data'!F91))="","",OFFSET('Sanitation Data'!$F$29,0,10*ROW('Sanitation Data'!F91)))</f>
        <v/>
      </c>
      <c r="CW97" s="277" t="str">
        <f ca="true">+IF(OFFSET('Sanitation Data'!$F$30,0,10*ROW('Sanitation Data'!F91))="","",OFFSET('Sanitation Data'!$F$30,0,10*ROW('Sanitation Data'!F91)))</f>
        <v/>
      </c>
      <c r="CX97" s="277" t="str">
        <f ca="true">+IF(OFFSET('Sanitation Data'!$F$31,0,10*ROW('Sanitation Data'!F91))="","",OFFSET('Sanitation Data'!$F$31,0,10*ROW('Sanitation Data'!F91)))</f>
        <v/>
      </c>
      <c r="CY97" s="277" t="str">
        <f ca="true">+IF(OFFSET('Sanitation Data'!$F$32,0,10*ROW('Sanitation Data'!F91))="","",OFFSET('Sanitation Data'!$F$32,0,10*ROW('Sanitation Data'!F91)))</f>
        <v/>
      </c>
      <c r="CZ97" s="277" t="str">
        <f ca="true">+IF(OFFSET('Sanitation Data'!$G$28,0,10*ROW('Sanitation Data'!G91))="","",OFFSET('Sanitation Data'!$G$28,0,10*ROW('Sanitation Data'!G91)))</f>
        <v/>
      </c>
      <c r="DA97" s="277" t="str">
        <f ca="true">+IF(OFFSET('Sanitation Data'!$G$29,0,10*ROW('Sanitation Data'!G91))="","",OFFSET('Sanitation Data'!$G$29,0,10*ROW('Sanitation Data'!G91)))</f>
        <v/>
      </c>
      <c r="DB97" s="277" t="str">
        <f ca="true">+IF(OFFSET('Sanitation Data'!$G$30,0,10*ROW('Sanitation Data'!G91))="","",OFFSET('Sanitation Data'!$G$30,0,10*ROW('Sanitation Data'!G91)))</f>
        <v/>
      </c>
      <c r="DC97" s="277" t="str">
        <f ca="true">+IF(OFFSET('Sanitation Data'!$G$31,0,10*ROW('Sanitation Data'!G91))="","",OFFSET('Sanitation Data'!$G$31,0,10*ROW('Sanitation Data'!G91)))</f>
        <v/>
      </c>
      <c r="DD97" s="277" t="str">
        <f ca="true">+IF(OFFSET('Sanitation Data'!$G$32,0,10*ROW('Sanitation Data'!G91))="","",OFFSET('Sanitation Data'!$G$32,0,10*ROW('Sanitation Data'!G91)))</f>
        <v/>
      </c>
      <c r="DE97" s="277" t="str">
        <f ca="true">+IF(OFFSET('Sanitation Data'!$H$28,0,10*ROW('Sanitation Data'!H91))="","",OFFSET('Sanitation Data'!$H$28,0,10*ROW('Sanitation Data'!H91)))</f>
        <v/>
      </c>
      <c r="DF97" s="277" t="str">
        <f ca="true">+IF(OFFSET('Sanitation Data'!$H$29,0,10*ROW('Sanitation Data'!H91))="","",OFFSET('Sanitation Data'!$H$29,0,10*ROW('Sanitation Data'!H91)))</f>
        <v/>
      </c>
      <c r="DG97" s="277" t="str">
        <f ca="true">+IF(OFFSET('Sanitation Data'!$H$30,0,10*ROW('Sanitation Data'!H91))="","",OFFSET('Sanitation Data'!$H$30,0,10*ROW('Sanitation Data'!H91)))</f>
        <v/>
      </c>
      <c r="DH97" s="277" t="str">
        <f ca="true">+IF(OFFSET('Sanitation Data'!$H$31,0,10*ROW('Sanitation Data'!H91))="","",OFFSET('Sanitation Data'!$H$31,0,10*ROW('Sanitation Data'!H91)))</f>
        <v/>
      </c>
      <c r="DI97" s="277" t="str">
        <f ca="true">+IF(OFFSET('Sanitation Data'!$H$32,0,10*ROW('Sanitation Data'!H91))="","",OFFSET('Sanitation Data'!$H$32,0,10*ROW('Sanitation Data'!H91)))</f>
        <v/>
      </c>
      <c r="DJ97" s="277" t="str">
        <f ca="true">+IF(OFFSET('Sanitation Data'!$I$28,0,10*ROW('Sanitation Data'!I91))="","",OFFSET('Sanitation Data'!$I$28,0,10*ROW('Sanitation Data'!I91)))</f>
        <v/>
      </c>
      <c r="DK97" s="277" t="str">
        <f ca="true">+IF(OFFSET('Sanitation Data'!$I$29,0,10*ROW('Sanitation Data'!I91))="","",OFFSET('Sanitation Data'!$I$29,0,10*ROW('Sanitation Data'!I91)))</f>
        <v/>
      </c>
      <c r="DL97" s="277" t="str">
        <f ca="true">+IF(OFFSET('Sanitation Data'!$I$30,0,10*ROW('Sanitation Data'!I91))="","",OFFSET('Sanitation Data'!$I$30,0,10*ROW('Sanitation Data'!I91)))</f>
        <v/>
      </c>
      <c r="DM97" s="277" t="str">
        <f ca="true">+IF(OFFSET('Sanitation Data'!$I$31,0,10*ROW('Sanitation Data'!I91))="","",OFFSET('Sanitation Data'!$I$31,0,10*ROW('Sanitation Data'!I91)))</f>
        <v/>
      </c>
      <c r="DN97" s="277" t="str">
        <f ca="true">+IF(OFFSET('Sanitation Data'!$I$32,0,10*ROW('Sanitation Data'!I91))="","",OFFSET('Sanitation Data'!$I$32,0,10*ROW('Sanitation Data'!I91)))</f>
        <v/>
      </c>
      <c r="DO97" s="277" t="str">
        <f ca="true">+IF(OFFSET('Hygiene Data'!$D$11,0,10*ROW('Hygiene Data'!D91))="","",OFFSET('Hygiene Data'!$D$11,0,10*ROW('Hygiene Data'!D91)))</f>
        <v/>
      </c>
      <c r="DP97" s="277" t="str">
        <f ca="true">+IF(OFFSET('Hygiene Data'!$D$12,0,10*ROW('Hygiene Data'!D91))="","",OFFSET('Hygiene Data'!$D$12,0,10*ROW('Hygiene Data'!D91)))</f>
        <v/>
      </c>
      <c r="DQ97" s="277" t="str">
        <f ca="true">+IF(OFFSET('Hygiene Data'!$D$13,0,10*ROW('Hygiene Data'!D91))="","",OFFSET('Hygiene Data'!$D$13,0,10*ROW('Hygiene Data'!D91)))</f>
        <v/>
      </c>
      <c r="DR97" s="277" t="str">
        <f ca="true">+IF(OFFSET('Hygiene Data'!$E$11,0,10*ROW('Hygiene Data'!E91))="","",OFFSET('Hygiene Data'!$E$11,0,10*ROW('Hygiene Data'!E91)))</f>
        <v/>
      </c>
      <c r="DS97" s="277" t="str">
        <f ca="true">+IF(OFFSET('Hygiene Data'!$E$12,0,10*ROW('Hygiene Data'!E91))="","",OFFSET('Hygiene Data'!$E$12,0,10*ROW('Hygiene Data'!E91)))</f>
        <v/>
      </c>
      <c r="DT97" s="277" t="str">
        <f ca="true">+IF(OFFSET('Hygiene Data'!$E$13,0,10*ROW('Hygiene Data'!E91))="","",OFFSET('Hygiene Data'!$E$13,0,10*ROW('Hygiene Data'!E91)))</f>
        <v/>
      </c>
      <c r="DU97" s="277" t="str">
        <f ca="true">+IF(OFFSET('Hygiene Data'!$F$11,0,10*ROW('Hygiene Data'!F91))="","",OFFSET('Hygiene Data'!$F$11,0,10*ROW('Hygiene Data'!F91)))</f>
        <v/>
      </c>
      <c r="DV97" s="277" t="str">
        <f ca="true">+IF(OFFSET('Hygiene Data'!$F$12,0,10*ROW('Hygiene Data'!F91))="","",OFFSET('Hygiene Data'!$F$12,0,10*ROW('Hygiene Data'!F91)))</f>
        <v/>
      </c>
      <c r="DW97" s="277" t="str">
        <f ca="true">+IF(OFFSET('Hygiene Data'!$F$13,0,10*ROW('Hygiene Data'!F91))="","",OFFSET('Hygiene Data'!$F$13,0,10*ROW('Hygiene Data'!F91)))</f>
        <v/>
      </c>
      <c r="DX97" s="277" t="str">
        <f ca="true">+IF(OFFSET('Hygiene Data'!$G$11,0,10*ROW('Hygiene Data'!G91))="","",OFFSET('Hygiene Data'!$G$11,0,10*ROW('Hygiene Data'!G91)))</f>
        <v/>
      </c>
      <c r="DY97" s="277" t="str">
        <f ca="true">+IF(OFFSET('Hygiene Data'!$G$12,0,10*ROW('Hygiene Data'!G91))="","",OFFSET('Hygiene Data'!$G$12,0,10*ROW('Hygiene Data'!G91)))</f>
        <v/>
      </c>
      <c r="DZ97" s="277" t="str">
        <f ca="true">+IF(OFFSET('Hygiene Data'!$G$13,0,10*ROW('Hygiene Data'!G91))="","",OFFSET('Hygiene Data'!$G$13,0,10*ROW('Hygiene Data'!G91)))</f>
        <v/>
      </c>
      <c r="EA97" s="277" t="str">
        <f ca="true">+IF(OFFSET('Hygiene Data'!$H$11,0,10*ROW('Hygiene Data'!H91))="","",OFFSET('Hygiene Data'!$H$11,0,10*ROW('Hygiene Data'!H91)))</f>
        <v/>
      </c>
      <c r="EB97" s="277" t="str">
        <f ca="true">+IF(OFFSET('Hygiene Data'!$H$12,0,10*ROW('Hygiene Data'!H91))="","",OFFSET('Hygiene Data'!$H$12,0,10*ROW('Hygiene Data'!H91)))</f>
        <v/>
      </c>
      <c r="EC97" s="277" t="str">
        <f ca="true">+IF(OFFSET('Hygiene Data'!$H$13,0,10*ROW('Hygiene Data'!H91))="","",OFFSET('Hygiene Data'!$H$13,0,10*ROW('Hygiene Data'!H91)))</f>
        <v/>
      </c>
      <c r="ED97" s="277" t="str">
        <f ca="true">+IF(OFFSET('Hygiene Data'!$I$11,0,10*ROW('Hygiene Data'!I91))="","",OFFSET('Hygiene Data'!$I$11,0,10*ROW('Hygiene Data'!I91)))</f>
        <v/>
      </c>
      <c r="EE97" s="277" t="str">
        <f ca="true">+IF(OFFSET('Hygiene Data'!$I$12,0,10*ROW('Hygiene Data'!I91))="","",OFFSET('Hygiene Data'!$I$12,0,10*ROW('Hygiene Data'!I91)))</f>
        <v/>
      </c>
      <c r="EF97" s="277"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2"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7"/>
      <c r="BS98" s="277" t="str">
        <f ca="true">+IF(OFFSET('Water Data'!$D$27,0,10*ROW('Water Data'!D92))="","",OFFSET('Water Data'!$D$27,0,10*ROW('Water Data'!D92)))</f>
        <v/>
      </c>
      <c r="BT98" s="277" t="str">
        <f ca="true">+IF(OFFSET('Water Data'!$D$28,0,10*ROW('Water Data'!D92))="","",OFFSET('Water Data'!$D$28,0,10*ROW('Water Data'!D92)))</f>
        <v/>
      </c>
      <c r="BU98" s="277" t="str">
        <f ca="true">+IF(OFFSET('Water Data'!$D$29,0,10*ROW('Water Data'!D92))="","",OFFSET('Water Data'!$D$29,0,10*ROW('Water Data'!D92)))</f>
        <v/>
      </c>
      <c r="BV98" s="277" t="str">
        <f ca="true">+IF(OFFSET('Water Data'!$E$27,0,10*ROW('Water Data'!E92))="","",OFFSET('Water Data'!$E$27,0,10*ROW('Water Data'!E92)))</f>
        <v/>
      </c>
      <c r="BW98" s="277" t="str">
        <f ca="true">+IF(OFFSET('Water Data'!$E$28,0,10*ROW('Water Data'!E92))="","",OFFSET('Water Data'!$E$28,0,10*ROW('Water Data'!E92)))</f>
        <v/>
      </c>
      <c r="BX98" s="277" t="str">
        <f ca="true">+IF(OFFSET('Water Data'!$E$29,0,10*ROW('Water Data'!E92))="","",OFFSET('Water Data'!$E$29,0,10*ROW('Water Data'!E92)))</f>
        <v/>
      </c>
      <c r="BY98" s="277" t="str">
        <f ca="true">+IF(OFFSET('Water Data'!$F$27,0,10*ROW('Water Data'!F92))="","",OFFSET('Water Data'!$F$27,0,10*ROW('Water Data'!F92)))</f>
        <v/>
      </c>
      <c r="BZ98" s="277" t="str">
        <f ca="true">+IF(OFFSET('Water Data'!$F$28,0,10*ROW('Water Data'!F92))="","",OFFSET('Water Data'!$F$28,0,10*ROW('Water Data'!F92)))</f>
        <v/>
      </c>
      <c r="CA98" s="277" t="str">
        <f ca="true">+IF(OFFSET('Water Data'!$F$29,0,10*ROW('Water Data'!F92))="","",OFFSET('Water Data'!$F$29,0,10*ROW('Water Data'!F92)))</f>
        <v/>
      </c>
      <c r="CB98" s="277" t="str">
        <f ca="true">+IF(OFFSET('Water Data'!$G$27,0,10*ROW('Water Data'!G92))="","",OFFSET('Water Data'!$G$27,0,10*ROW('Water Data'!G92)))</f>
        <v/>
      </c>
      <c r="CC98" s="277" t="str">
        <f ca="true">+IF(OFFSET('Water Data'!$G$28,0,10*ROW('Water Data'!G92))="","",OFFSET('Water Data'!$G$28,0,10*ROW('Water Data'!G92)))</f>
        <v/>
      </c>
      <c r="CD98" s="277" t="str">
        <f ca="true">+IF(OFFSET('Water Data'!$G$29,0,10*ROW('Water Data'!G92))="","",OFFSET('Water Data'!$G$29,0,10*ROW('Water Data'!G92)))</f>
        <v/>
      </c>
      <c r="CE98" s="277" t="str">
        <f ca="true">+IF(OFFSET('Water Data'!$H$27,0,10*ROW('Water Data'!H92))="","",OFFSET('Water Data'!$H$27,0,10*ROW('Water Data'!H92)))</f>
        <v/>
      </c>
      <c r="CF98" s="277" t="str">
        <f ca="true">+IF(OFFSET('Water Data'!$H$28,0,10*ROW('Water Data'!H92))="","",OFFSET('Water Data'!$H$28,0,10*ROW('Water Data'!H92)))</f>
        <v/>
      </c>
      <c r="CG98" s="277" t="str">
        <f ca="true">+IF(OFFSET('Water Data'!$H$29,0,10*ROW('Water Data'!H92))="","",OFFSET('Water Data'!$H$29,0,10*ROW('Water Data'!H92)))</f>
        <v/>
      </c>
      <c r="CH98" s="277" t="str">
        <f ca="true">+IF(OFFSET('Water Data'!$I$27,0,10*ROW('Water Data'!I92))="","",OFFSET('Water Data'!$I$27,0,10*ROW('Water Data'!I92)))</f>
        <v/>
      </c>
      <c r="CI98" s="277" t="str">
        <f ca="true">+IF(OFFSET('Water Data'!$I$28,0,10*ROW('Water Data'!I92))="","",OFFSET('Water Data'!$I$28,0,10*ROW('Water Data'!I92)))</f>
        <v/>
      </c>
      <c r="CJ98" s="277" t="str">
        <f ca="true">+IF(OFFSET('Water Data'!$I$29,0,10*ROW('Water Data'!I92))="","",OFFSET('Water Data'!$I$29,0,10*ROW('Water Data'!I92)))</f>
        <v/>
      </c>
      <c r="CK98" s="277" t="str">
        <f ca="true">+IF(OFFSET('Sanitation Data'!$D$28,0,10*ROW('Sanitation Data'!D92))="","",OFFSET('Sanitation Data'!$D$28,0,10*ROW('Sanitation Data'!D92)))</f>
        <v/>
      </c>
      <c r="CL98" s="277" t="str">
        <f ca="true">+IF(OFFSET('Sanitation Data'!$D$29,0,10*ROW('Sanitation Data'!D92))="","",OFFSET('Sanitation Data'!$D$29,0,10*ROW('Sanitation Data'!D92)))</f>
        <v/>
      </c>
      <c r="CM98" s="277" t="str">
        <f ca="true">+IF(OFFSET('Sanitation Data'!$D$30,0,10*ROW('Sanitation Data'!D92))="","",OFFSET('Sanitation Data'!$D$30,0,10*ROW('Sanitation Data'!D92)))</f>
        <v/>
      </c>
      <c r="CN98" s="277" t="str">
        <f ca="true">+IF(OFFSET('Sanitation Data'!$D$31,0,10*ROW('Sanitation Data'!D92))="","",OFFSET('Sanitation Data'!$D$31,0,10*ROW('Sanitation Data'!D92)))</f>
        <v/>
      </c>
      <c r="CO98" s="277" t="str">
        <f ca="true">+IF(OFFSET('Sanitation Data'!$D$32,0,10*ROW('Sanitation Data'!D92))="","",OFFSET('Sanitation Data'!$D$32,0,10*ROW('Sanitation Data'!D92)))</f>
        <v/>
      </c>
      <c r="CP98" s="277" t="str">
        <f ca="true">+IF(OFFSET('Sanitation Data'!$E$28,0,10*ROW('Sanitation Data'!E92))="","",OFFSET('Sanitation Data'!$E$28,0,10*ROW('Sanitation Data'!E92)))</f>
        <v/>
      </c>
      <c r="CQ98" s="277" t="str">
        <f ca="true">+IF(OFFSET('Sanitation Data'!$E$29,0,10*ROW('Sanitation Data'!E92))="","",OFFSET('Sanitation Data'!$E$29,0,10*ROW('Sanitation Data'!E92)))</f>
        <v/>
      </c>
      <c r="CR98" s="277" t="str">
        <f ca="true">+IF(OFFSET('Sanitation Data'!$E$30,0,10*ROW('Sanitation Data'!E92))="","",OFFSET('Sanitation Data'!$E$30,0,10*ROW('Sanitation Data'!E92)))</f>
        <v/>
      </c>
      <c r="CS98" s="277" t="str">
        <f ca="true">+IF(OFFSET('Sanitation Data'!$E$31,0,10*ROW('Sanitation Data'!E92))="","",OFFSET('Sanitation Data'!$E$31,0,10*ROW('Sanitation Data'!E92)))</f>
        <v/>
      </c>
      <c r="CT98" s="277" t="str">
        <f ca="true">+IF(OFFSET('Sanitation Data'!$E$32,0,10*ROW('Sanitation Data'!E92))="","",OFFSET('Sanitation Data'!$E$32,0,10*ROW('Sanitation Data'!E92)))</f>
        <v/>
      </c>
      <c r="CU98" s="277" t="str">
        <f ca="true">+IF(OFFSET('Sanitation Data'!$F$28,0,10*ROW('Sanitation Data'!F92))="","",OFFSET('Sanitation Data'!$F$28,0,10*ROW('Sanitation Data'!F92)))</f>
        <v/>
      </c>
      <c r="CV98" s="277" t="str">
        <f ca="true">+IF(OFFSET('Sanitation Data'!$F$29,0,10*ROW('Sanitation Data'!F92))="","",OFFSET('Sanitation Data'!$F$29,0,10*ROW('Sanitation Data'!F92)))</f>
        <v/>
      </c>
      <c r="CW98" s="277" t="str">
        <f ca="true">+IF(OFFSET('Sanitation Data'!$F$30,0,10*ROW('Sanitation Data'!F92))="","",OFFSET('Sanitation Data'!$F$30,0,10*ROW('Sanitation Data'!F92)))</f>
        <v/>
      </c>
      <c r="CX98" s="277" t="str">
        <f ca="true">+IF(OFFSET('Sanitation Data'!$F$31,0,10*ROW('Sanitation Data'!F92))="","",OFFSET('Sanitation Data'!$F$31,0,10*ROW('Sanitation Data'!F92)))</f>
        <v/>
      </c>
      <c r="CY98" s="277" t="str">
        <f ca="true">+IF(OFFSET('Sanitation Data'!$F$32,0,10*ROW('Sanitation Data'!F92))="","",OFFSET('Sanitation Data'!$F$32,0,10*ROW('Sanitation Data'!F92)))</f>
        <v/>
      </c>
      <c r="CZ98" s="277" t="str">
        <f ca="true">+IF(OFFSET('Sanitation Data'!$G$28,0,10*ROW('Sanitation Data'!G92))="","",OFFSET('Sanitation Data'!$G$28,0,10*ROW('Sanitation Data'!G92)))</f>
        <v/>
      </c>
      <c r="DA98" s="277" t="str">
        <f ca="true">+IF(OFFSET('Sanitation Data'!$G$29,0,10*ROW('Sanitation Data'!G92))="","",OFFSET('Sanitation Data'!$G$29,0,10*ROW('Sanitation Data'!G92)))</f>
        <v/>
      </c>
      <c r="DB98" s="277" t="str">
        <f ca="true">+IF(OFFSET('Sanitation Data'!$G$30,0,10*ROW('Sanitation Data'!G92))="","",OFFSET('Sanitation Data'!$G$30,0,10*ROW('Sanitation Data'!G92)))</f>
        <v/>
      </c>
      <c r="DC98" s="277" t="str">
        <f ca="true">+IF(OFFSET('Sanitation Data'!$G$31,0,10*ROW('Sanitation Data'!G92))="","",OFFSET('Sanitation Data'!$G$31,0,10*ROW('Sanitation Data'!G92)))</f>
        <v/>
      </c>
      <c r="DD98" s="277" t="str">
        <f ca="true">+IF(OFFSET('Sanitation Data'!$G$32,0,10*ROW('Sanitation Data'!G92))="","",OFFSET('Sanitation Data'!$G$32,0,10*ROW('Sanitation Data'!G92)))</f>
        <v/>
      </c>
      <c r="DE98" s="277" t="str">
        <f ca="true">+IF(OFFSET('Sanitation Data'!$H$28,0,10*ROW('Sanitation Data'!H92))="","",OFFSET('Sanitation Data'!$H$28,0,10*ROW('Sanitation Data'!H92)))</f>
        <v/>
      </c>
      <c r="DF98" s="277" t="str">
        <f ca="true">+IF(OFFSET('Sanitation Data'!$H$29,0,10*ROW('Sanitation Data'!H92))="","",OFFSET('Sanitation Data'!$H$29,0,10*ROW('Sanitation Data'!H92)))</f>
        <v/>
      </c>
      <c r="DG98" s="277" t="str">
        <f ca="true">+IF(OFFSET('Sanitation Data'!$H$30,0,10*ROW('Sanitation Data'!H92))="","",OFFSET('Sanitation Data'!$H$30,0,10*ROW('Sanitation Data'!H92)))</f>
        <v/>
      </c>
      <c r="DH98" s="277" t="str">
        <f ca="true">+IF(OFFSET('Sanitation Data'!$H$31,0,10*ROW('Sanitation Data'!H92))="","",OFFSET('Sanitation Data'!$H$31,0,10*ROW('Sanitation Data'!H92)))</f>
        <v/>
      </c>
      <c r="DI98" s="277" t="str">
        <f ca="true">+IF(OFFSET('Sanitation Data'!$H$32,0,10*ROW('Sanitation Data'!H92))="","",OFFSET('Sanitation Data'!$H$32,0,10*ROW('Sanitation Data'!H92)))</f>
        <v/>
      </c>
      <c r="DJ98" s="277" t="str">
        <f ca="true">+IF(OFFSET('Sanitation Data'!$I$28,0,10*ROW('Sanitation Data'!I92))="","",OFFSET('Sanitation Data'!$I$28,0,10*ROW('Sanitation Data'!I92)))</f>
        <v/>
      </c>
      <c r="DK98" s="277" t="str">
        <f ca="true">+IF(OFFSET('Sanitation Data'!$I$29,0,10*ROW('Sanitation Data'!I92))="","",OFFSET('Sanitation Data'!$I$29,0,10*ROW('Sanitation Data'!I92)))</f>
        <v/>
      </c>
      <c r="DL98" s="277" t="str">
        <f ca="true">+IF(OFFSET('Sanitation Data'!$I$30,0,10*ROW('Sanitation Data'!I92))="","",OFFSET('Sanitation Data'!$I$30,0,10*ROW('Sanitation Data'!I92)))</f>
        <v/>
      </c>
      <c r="DM98" s="277" t="str">
        <f ca="true">+IF(OFFSET('Sanitation Data'!$I$31,0,10*ROW('Sanitation Data'!I92))="","",OFFSET('Sanitation Data'!$I$31,0,10*ROW('Sanitation Data'!I92)))</f>
        <v/>
      </c>
      <c r="DN98" s="277" t="str">
        <f ca="true">+IF(OFFSET('Sanitation Data'!$I$32,0,10*ROW('Sanitation Data'!I92))="","",OFFSET('Sanitation Data'!$I$32,0,10*ROW('Sanitation Data'!I92)))</f>
        <v/>
      </c>
      <c r="DO98" s="277" t="str">
        <f ca="true">+IF(OFFSET('Hygiene Data'!$D$11,0,10*ROW('Hygiene Data'!D92))="","",OFFSET('Hygiene Data'!$D$11,0,10*ROW('Hygiene Data'!D92)))</f>
        <v/>
      </c>
      <c r="DP98" s="277" t="str">
        <f ca="true">+IF(OFFSET('Hygiene Data'!$D$12,0,10*ROW('Hygiene Data'!D92))="","",OFFSET('Hygiene Data'!$D$12,0,10*ROW('Hygiene Data'!D92)))</f>
        <v/>
      </c>
      <c r="DQ98" s="277" t="str">
        <f ca="true">+IF(OFFSET('Hygiene Data'!$D$13,0,10*ROW('Hygiene Data'!D92))="","",OFFSET('Hygiene Data'!$D$13,0,10*ROW('Hygiene Data'!D92)))</f>
        <v/>
      </c>
      <c r="DR98" s="277" t="str">
        <f ca="true">+IF(OFFSET('Hygiene Data'!$E$11,0,10*ROW('Hygiene Data'!E92))="","",OFFSET('Hygiene Data'!$E$11,0,10*ROW('Hygiene Data'!E92)))</f>
        <v/>
      </c>
      <c r="DS98" s="277" t="str">
        <f ca="true">+IF(OFFSET('Hygiene Data'!$E$12,0,10*ROW('Hygiene Data'!E92))="","",OFFSET('Hygiene Data'!$E$12,0,10*ROW('Hygiene Data'!E92)))</f>
        <v/>
      </c>
      <c r="DT98" s="277" t="str">
        <f ca="true">+IF(OFFSET('Hygiene Data'!$E$13,0,10*ROW('Hygiene Data'!E92))="","",OFFSET('Hygiene Data'!$E$13,0,10*ROW('Hygiene Data'!E92)))</f>
        <v/>
      </c>
      <c r="DU98" s="277" t="str">
        <f ca="true">+IF(OFFSET('Hygiene Data'!$F$11,0,10*ROW('Hygiene Data'!F92))="","",OFFSET('Hygiene Data'!$F$11,0,10*ROW('Hygiene Data'!F92)))</f>
        <v/>
      </c>
      <c r="DV98" s="277" t="str">
        <f ca="true">+IF(OFFSET('Hygiene Data'!$F$12,0,10*ROW('Hygiene Data'!F92))="","",OFFSET('Hygiene Data'!$F$12,0,10*ROW('Hygiene Data'!F92)))</f>
        <v/>
      </c>
      <c r="DW98" s="277" t="str">
        <f ca="true">+IF(OFFSET('Hygiene Data'!$F$13,0,10*ROW('Hygiene Data'!F92))="","",OFFSET('Hygiene Data'!$F$13,0,10*ROW('Hygiene Data'!F92)))</f>
        <v/>
      </c>
      <c r="DX98" s="277" t="str">
        <f ca="true">+IF(OFFSET('Hygiene Data'!$G$11,0,10*ROW('Hygiene Data'!G92))="","",OFFSET('Hygiene Data'!$G$11,0,10*ROW('Hygiene Data'!G92)))</f>
        <v/>
      </c>
      <c r="DY98" s="277" t="str">
        <f ca="true">+IF(OFFSET('Hygiene Data'!$G$12,0,10*ROW('Hygiene Data'!G92))="","",OFFSET('Hygiene Data'!$G$12,0,10*ROW('Hygiene Data'!G92)))</f>
        <v/>
      </c>
      <c r="DZ98" s="277" t="str">
        <f ca="true">+IF(OFFSET('Hygiene Data'!$G$13,0,10*ROW('Hygiene Data'!G92))="","",OFFSET('Hygiene Data'!$G$13,0,10*ROW('Hygiene Data'!G92)))</f>
        <v/>
      </c>
      <c r="EA98" s="277" t="str">
        <f ca="true">+IF(OFFSET('Hygiene Data'!$H$11,0,10*ROW('Hygiene Data'!H92))="","",OFFSET('Hygiene Data'!$H$11,0,10*ROW('Hygiene Data'!H92)))</f>
        <v/>
      </c>
      <c r="EB98" s="277" t="str">
        <f ca="true">+IF(OFFSET('Hygiene Data'!$H$12,0,10*ROW('Hygiene Data'!H92))="","",OFFSET('Hygiene Data'!$H$12,0,10*ROW('Hygiene Data'!H92)))</f>
        <v/>
      </c>
      <c r="EC98" s="277" t="str">
        <f ca="true">+IF(OFFSET('Hygiene Data'!$H$13,0,10*ROW('Hygiene Data'!H92))="","",OFFSET('Hygiene Data'!$H$13,0,10*ROW('Hygiene Data'!H92)))</f>
        <v/>
      </c>
      <c r="ED98" s="277" t="str">
        <f ca="true">+IF(OFFSET('Hygiene Data'!$I$11,0,10*ROW('Hygiene Data'!I92))="","",OFFSET('Hygiene Data'!$I$11,0,10*ROW('Hygiene Data'!I92)))</f>
        <v/>
      </c>
      <c r="EE98" s="277" t="str">
        <f ca="true">+IF(OFFSET('Hygiene Data'!$I$12,0,10*ROW('Hygiene Data'!I92))="","",OFFSET('Hygiene Data'!$I$12,0,10*ROW('Hygiene Data'!I92)))</f>
        <v/>
      </c>
      <c r="EF98" s="277"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2"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7"/>
      <c r="BS99" s="277" t="str">
        <f ca="true">+IF(OFFSET('Water Data'!$D$27,0,10*ROW('Water Data'!D93))="","",OFFSET('Water Data'!$D$27,0,10*ROW('Water Data'!D93)))</f>
        <v/>
      </c>
      <c r="BT99" s="277" t="str">
        <f ca="true">+IF(OFFSET('Water Data'!$D$28,0,10*ROW('Water Data'!D93))="","",OFFSET('Water Data'!$D$28,0,10*ROW('Water Data'!D93)))</f>
        <v/>
      </c>
      <c r="BU99" s="277" t="str">
        <f ca="true">+IF(OFFSET('Water Data'!$D$29,0,10*ROW('Water Data'!D93))="","",OFFSET('Water Data'!$D$29,0,10*ROW('Water Data'!D93)))</f>
        <v/>
      </c>
      <c r="BV99" s="277" t="str">
        <f ca="true">+IF(OFFSET('Water Data'!$E$27,0,10*ROW('Water Data'!E93))="","",OFFSET('Water Data'!$E$27,0,10*ROW('Water Data'!E93)))</f>
        <v/>
      </c>
      <c r="BW99" s="277" t="str">
        <f ca="true">+IF(OFFSET('Water Data'!$E$28,0,10*ROW('Water Data'!E93))="","",OFFSET('Water Data'!$E$28,0,10*ROW('Water Data'!E93)))</f>
        <v/>
      </c>
      <c r="BX99" s="277" t="str">
        <f ca="true">+IF(OFFSET('Water Data'!$E$29,0,10*ROW('Water Data'!E93))="","",OFFSET('Water Data'!$E$29,0,10*ROW('Water Data'!E93)))</f>
        <v/>
      </c>
      <c r="BY99" s="277" t="str">
        <f ca="true">+IF(OFFSET('Water Data'!$F$27,0,10*ROW('Water Data'!F93))="","",OFFSET('Water Data'!$F$27,0,10*ROW('Water Data'!F93)))</f>
        <v/>
      </c>
      <c r="BZ99" s="277" t="str">
        <f ca="true">+IF(OFFSET('Water Data'!$F$28,0,10*ROW('Water Data'!F93))="","",OFFSET('Water Data'!$F$28,0,10*ROW('Water Data'!F93)))</f>
        <v/>
      </c>
      <c r="CA99" s="277" t="str">
        <f ca="true">+IF(OFFSET('Water Data'!$F$29,0,10*ROW('Water Data'!F93))="","",OFFSET('Water Data'!$F$29,0,10*ROW('Water Data'!F93)))</f>
        <v/>
      </c>
      <c r="CB99" s="277" t="str">
        <f ca="true">+IF(OFFSET('Water Data'!$G$27,0,10*ROW('Water Data'!G93))="","",OFFSET('Water Data'!$G$27,0,10*ROW('Water Data'!G93)))</f>
        <v/>
      </c>
      <c r="CC99" s="277" t="str">
        <f ca="true">+IF(OFFSET('Water Data'!$G$28,0,10*ROW('Water Data'!G93))="","",OFFSET('Water Data'!$G$28,0,10*ROW('Water Data'!G93)))</f>
        <v/>
      </c>
      <c r="CD99" s="277" t="str">
        <f ca="true">+IF(OFFSET('Water Data'!$G$29,0,10*ROW('Water Data'!G93))="","",OFFSET('Water Data'!$G$29,0,10*ROW('Water Data'!G93)))</f>
        <v/>
      </c>
      <c r="CE99" s="277" t="str">
        <f ca="true">+IF(OFFSET('Water Data'!$H$27,0,10*ROW('Water Data'!H93))="","",OFFSET('Water Data'!$H$27,0,10*ROW('Water Data'!H93)))</f>
        <v/>
      </c>
      <c r="CF99" s="277" t="str">
        <f ca="true">+IF(OFFSET('Water Data'!$H$28,0,10*ROW('Water Data'!H93))="","",OFFSET('Water Data'!$H$28,0,10*ROW('Water Data'!H93)))</f>
        <v/>
      </c>
      <c r="CG99" s="277" t="str">
        <f ca="true">+IF(OFFSET('Water Data'!$H$29,0,10*ROW('Water Data'!H93))="","",OFFSET('Water Data'!$H$29,0,10*ROW('Water Data'!H93)))</f>
        <v/>
      </c>
      <c r="CH99" s="277" t="str">
        <f ca="true">+IF(OFFSET('Water Data'!$I$27,0,10*ROW('Water Data'!I93))="","",OFFSET('Water Data'!$I$27,0,10*ROW('Water Data'!I93)))</f>
        <v/>
      </c>
      <c r="CI99" s="277" t="str">
        <f ca="true">+IF(OFFSET('Water Data'!$I$28,0,10*ROW('Water Data'!I93))="","",OFFSET('Water Data'!$I$28,0,10*ROW('Water Data'!I93)))</f>
        <v/>
      </c>
      <c r="CJ99" s="277" t="str">
        <f ca="true">+IF(OFFSET('Water Data'!$I$29,0,10*ROW('Water Data'!I93))="","",OFFSET('Water Data'!$I$29,0,10*ROW('Water Data'!I93)))</f>
        <v/>
      </c>
      <c r="CK99" s="277" t="str">
        <f ca="true">+IF(OFFSET('Sanitation Data'!$D$28,0,10*ROW('Sanitation Data'!D93))="","",OFFSET('Sanitation Data'!$D$28,0,10*ROW('Sanitation Data'!D93)))</f>
        <v/>
      </c>
      <c r="CL99" s="277" t="str">
        <f ca="true">+IF(OFFSET('Sanitation Data'!$D$29,0,10*ROW('Sanitation Data'!D93))="","",OFFSET('Sanitation Data'!$D$29,0,10*ROW('Sanitation Data'!D93)))</f>
        <v/>
      </c>
      <c r="CM99" s="277" t="str">
        <f ca="true">+IF(OFFSET('Sanitation Data'!$D$30,0,10*ROW('Sanitation Data'!D93))="","",OFFSET('Sanitation Data'!$D$30,0,10*ROW('Sanitation Data'!D93)))</f>
        <v/>
      </c>
      <c r="CN99" s="277" t="str">
        <f ca="true">+IF(OFFSET('Sanitation Data'!$D$31,0,10*ROW('Sanitation Data'!D93))="","",OFFSET('Sanitation Data'!$D$31,0,10*ROW('Sanitation Data'!D93)))</f>
        <v/>
      </c>
      <c r="CO99" s="277" t="str">
        <f ca="true">+IF(OFFSET('Sanitation Data'!$D$32,0,10*ROW('Sanitation Data'!D93))="","",OFFSET('Sanitation Data'!$D$32,0,10*ROW('Sanitation Data'!D93)))</f>
        <v/>
      </c>
      <c r="CP99" s="277" t="str">
        <f ca="true">+IF(OFFSET('Sanitation Data'!$E$28,0,10*ROW('Sanitation Data'!E93))="","",OFFSET('Sanitation Data'!$E$28,0,10*ROW('Sanitation Data'!E93)))</f>
        <v/>
      </c>
      <c r="CQ99" s="277" t="str">
        <f ca="true">+IF(OFFSET('Sanitation Data'!$E$29,0,10*ROW('Sanitation Data'!E93))="","",OFFSET('Sanitation Data'!$E$29,0,10*ROW('Sanitation Data'!E93)))</f>
        <v/>
      </c>
      <c r="CR99" s="277" t="str">
        <f ca="true">+IF(OFFSET('Sanitation Data'!$E$30,0,10*ROW('Sanitation Data'!E93))="","",OFFSET('Sanitation Data'!$E$30,0,10*ROW('Sanitation Data'!E93)))</f>
        <v/>
      </c>
      <c r="CS99" s="277" t="str">
        <f ca="true">+IF(OFFSET('Sanitation Data'!$E$31,0,10*ROW('Sanitation Data'!E93))="","",OFFSET('Sanitation Data'!$E$31,0,10*ROW('Sanitation Data'!E93)))</f>
        <v/>
      </c>
      <c r="CT99" s="277" t="str">
        <f ca="true">+IF(OFFSET('Sanitation Data'!$E$32,0,10*ROW('Sanitation Data'!E93))="","",OFFSET('Sanitation Data'!$E$32,0,10*ROW('Sanitation Data'!E93)))</f>
        <v/>
      </c>
      <c r="CU99" s="277" t="str">
        <f ca="true">+IF(OFFSET('Sanitation Data'!$F$28,0,10*ROW('Sanitation Data'!F93))="","",OFFSET('Sanitation Data'!$F$28,0,10*ROW('Sanitation Data'!F93)))</f>
        <v/>
      </c>
      <c r="CV99" s="277" t="str">
        <f ca="true">+IF(OFFSET('Sanitation Data'!$F$29,0,10*ROW('Sanitation Data'!F93))="","",OFFSET('Sanitation Data'!$F$29,0,10*ROW('Sanitation Data'!F93)))</f>
        <v/>
      </c>
      <c r="CW99" s="277" t="str">
        <f ca="true">+IF(OFFSET('Sanitation Data'!$F$30,0,10*ROW('Sanitation Data'!F93))="","",OFFSET('Sanitation Data'!$F$30,0,10*ROW('Sanitation Data'!F93)))</f>
        <v/>
      </c>
      <c r="CX99" s="277" t="str">
        <f ca="true">+IF(OFFSET('Sanitation Data'!$F$31,0,10*ROW('Sanitation Data'!F93))="","",OFFSET('Sanitation Data'!$F$31,0,10*ROW('Sanitation Data'!F93)))</f>
        <v/>
      </c>
      <c r="CY99" s="277" t="str">
        <f ca="true">+IF(OFFSET('Sanitation Data'!$F$32,0,10*ROW('Sanitation Data'!F93))="","",OFFSET('Sanitation Data'!$F$32,0,10*ROW('Sanitation Data'!F93)))</f>
        <v/>
      </c>
      <c r="CZ99" s="277" t="str">
        <f ca="true">+IF(OFFSET('Sanitation Data'!$G$28,0,10*ROW('Sanitation Data'!G93))="","",OFFSET('Sanitation Data'!$G$28,0,10*ROW('Sanitation Data'!G93)))</f>
        <v/>
      </c>
      <c r="DA99" s="277" t="str">
        <f ca="true">+IF(OFFSET('Sanitation Data'!$G$29,0,10*ROW('Sanitation Data'!G93))="","",OFFSET('Sanitation Data'!$G$29,0,10*ROW('Sanitation Data'!G93)))</f>
        <v/>
      </c>
      <c r="DB99" s="277" t="str">
        <f ca="true">+IF(OFFSET('Sanitation Data'!$G$30,0,10*ROW('Sanitation Data'!G93))="","",OFFSET('Sanitation Data'!$G$30,0,10*ROW('Sanitation Data'!G93)))</f>
        <v/>
      </c>
      <c r="DC99" s="277" t="str">
        <f ca="true">+IF(OFFSET('Sanitation Data'!$G$31,0,10*ROW('Sanitation Data'!G93))="","",OFFSET('Sanitation Data'!$G$31,0,10*ROW('Sanitation Data'!G93)))</f>
        <v/>
      </c>
      <c r="DD99" s="277" t="str">
        <f ca="true">+IF(OFFSET('Sanitation Data'!$G$32,0,10*ROW('Sanitation Data'!G93))="","",OFFSET('Sanitation Data'!$G$32,0,10*ROW('Sanitation Data'!G93)))</f>
        <v/>
      </c>
      <c r="DE99" s="277" t="str">
        <f ca="true">+IF(OFFSET('Sanitation Data'!$H$28,0,10*ROW('Sanitation Data'!H93))="","",OFFSET('Sanitation Data'!$H$28,0,10*ROW('Sanitation Data'!H93)))</f>
        <v/>
      </c>
      <c r="DF99" s="277" t="str">
        <f ca="true">+IF(OFFSET('Sanitation Data'!$H$29,0,10*ROW('Sanitation Data'!H93))="","",OFFSET('Sanitation Data'!$H$29,0,10*ROW('Sanitation Data'!H93)))</f>
        <v/>
      </c>
      <c r="DG99" s="277" t="str">
        <f ca="true">+IF(OFFSET('Sanitation Data'!$H$30,0,10*ROW('Sanitation Data'!H93))="","",OFFSET('Sanitation Data'!$H$30,0,10*ROW('Sanitation Data'!H93)))</f>
        <v/>
      </c>
      <c r="DH99" s="277" t="str">
        <f ca="true">+IF(OFFSET('Sanitation Data'!$H$31,0,10*ROW('Sanitation Data'!H93))="","",OFFSET('Sanitation Data'!$H$31,0,10*ROW('Sanitation Data'!H93)))</f>
        <v/>
      </c>
      <c r="DI99" s="277" t="str">
        <f ca="true">+IF(OFFSET('Sanitation Data'!$H$32,0,10*ROW('Sanitation Data'!H93))="","",OFFSET('Sanitation Data'!$H$32,0,10*ROW('Sanitation Data'!H93)))</f>
        <v/>
      </c>
      <c r="DJ99" s="277" t="str">
        <f ca="true">+IF(OFFSET('Sanitation Data'!$I$28,0,10*ROW('Sanitation Data'!I93))="","",OFFSET('Sanitation Data'!$I$28,0,10*ROW('Sanitation Data'!I93)))</f>
        <v/>
      </c>
      <c r="DK99" s="277" t="str">
        <f ca="true">+IF(OFFSET('Sanitation Data'!$I$29,0,10*ROW('Sanitation Data'!I93))="","",OFFSET('Sanitation Data'!$I$29,0,10*ROW('Sanitation Data'!I93)))</f>
        <v/>
      </c>
      <c r="DL99" s="277" t="str">
        <f ca="true">+IF(OFFSET('Sanitation Data'!$I$30,0,10*ROW('Sanitation Data'!I93))="","",OFFSET('Sanitation Data'!$I$30,0,10*ROW('Sanitation Data'!I93)))</f>
        <v/>
      </c>
      <c r="DM99" s="277" t="str">
        <f ca="true">+IF(OFFSET('Sanitation Data'!$I$31,0,10*ROW('Sanitation Data'!I93))="","",OFFSET('Sanitation Data'!$I$31,0,10*ROW('Sanitation Data'!I93)))</f>
        <v/>
      </c>
      <c r="DN99" s="277" t="str">
        <f ca="true">+IF(OFFSET('Sanitation Data'!$I$32,0,10*ROW('Sanitation Data'!I93))="","",OFFSET('Sanitation Data'!$I$32,0,10*ROW('Sanitation Data'!I93)))</f>
        <v/>
      </c>
      <c r="DO99" s="277" t="str">
        <f ca="true">+IF(OFFSET('Hygiene Data'!$D$11,0,10*ROW('Hygiene Data'!D93))="","",OFFSET('Hygiene Data'!$D$11,0,10*ROW('Hygiene Data'!D93)))</f>
        <v/>
      </c>
      <c r="DP99" s="277" t="str">
        <f ca="true">+IF(OFFSET('Hygiene Data'!$D$12,0,10*ROW('Hygiene Data'!D93))="","",OFFSET('Hygiene Data'!$D$12,0,10*ROW('Hygiene Data'!D93)))</f>
        <v/>
      </c>
      <c r="DQ99" s="277" t="str">
        <f ca="true">+IF(OFFSET('Hygiene Data'!$D$13,0,10*ROW('Hygiene Data'!D93))="","",OFFSET('Hygiene Data'!$D$13,0,10*ROW('Hygiene Data'!D93)))</f>
        <v/>
      </c>
      <c r="DR99" s="277" t="str">
        <f ca="true">+IF(OFFSET('Hygiene Data'!$E$11,0,10*ROW('Hygiene Data'!E93))="","",OFFSET('Hygiene Data'!$E$11,0,10*ROW('Hygiene Data'!E93)))</f>
        <v/>
      </c>
      <c r="DS99" s="277" t="str">
        <f ca="true">+IF(OFFSET('Hygiene Data'!$E$12,0,10*ROW('Hygiene Data'!E93))="","",OFFSET('Hygiene Data'!$E$12,0,10*ROW('Hygiene Data'!E93)))</f>
        <v/>
      </c>
      <c r="DT99" s="277" t="str">
        <f ca="true">+IF(OFFSET('Hygiene Data'!$E$13,0,10*ROW('Hygiene Data'!E93))="","",OFFSET('Hygiene Data'!$E$13,0,10*ROW('Hygiene Data'!E93)))</f>
        <v/>
      </c>
      <c r="DU99" s="277" t="str">
        <f ca="true">+IF(OFFSET('Hygiene Data'!$F$11,0,10*ROW('Hygiene Data'!F93))="","",OFFSET('Hygiene Data'!$F$11,0,10*ROW('Hygiene Data'!F93)))</f>
        <v/>
      </c>
      <c r="DV99" s="277" t="str">
        <f ca="true">+IF(OFFSET('Hygiene Data'!$F$12,0,10*ROW('Hygiene Data'!F93))="","",OFFSET('Hygiene Data'!$F$12,0,10*ROW('Hygiene Data'!F93)))</f>
        <v/>
      </c>
      <c r="DW99" s="277" t="str">
        <f ca="true">+IF(OFFSET('Hygiene Data'!$F$13,0,10*ROW('Hygiene Data'!F93))="","",OFFSET('Hygiene Data'!$F$13,0,10*ROW('Hygiene Data'!F93)))</f>
        <v/>
      </c>
      <c r="DX99" s="277" t="str">
        <f ca="true">+IF(OFFSET('Hygiene Data'!$G$11,0,10*ROW('Hygiene Data'!G93))="","",OFFSET('Hygiene Data'!$G$11,0,10*ROW('Hygiene Data'!G93)))</f>
        <v/>
      </c>
      <c r="DY99" s="277" t="str">
        <f ca="true">+IF(OFFSET('Hygiene Data'!$G$12,0,10*ROW('Hygiene Data'!G93))="","",OFFSET('Hygiene Data'!$G$12,0,10*ROW('Hygiene Data'!G93)))</f>
        <v/>
      </c>
      <c r="DZ99" s="277" t="str">
        <f ca="true">+IF(OFFSET('Hygiene Data'!$G$13,0,10*ROW('Hygiene Data'!G93))="","",OFFSET('Hygiene Data'!$G$13,0,10*ROW('Hygiene Data'!G93)))</f>
        <v/>
      </c>
      <c r="EA99" s="277" t="str">
        <f ca="true">+IF(OFFSET('Hygiene Data'!$H$11,0,10*ROW('Hygiene Data'!H93))="","",OFFSET('Hygiene Data'!$H$11,0,10*ROW('Hygiene Data'!H93)))</f>
        <v/>
      </c>
      <c r="EB99" s="277" t="str">
        <f ca="true">+IF(OFFSET('Hygiene Data'!$H$12,0,10*ROW('Hygiene Data'!H93))="","",OFFSET('Hygiene Data'!$H$12,0,10*ROW('Hygiene Data'!H93)))</f>
        <v/>
      </c>
      <c r="EC99" s="277" t="str">
        <f ca="true">+IF(OFFSET('Hygiene Data'!$H$13,0,10*ROW('Hygiene Data'!H93))="","",OFFSET('Hygiene Data'!$H$13,0,10*ROW('Hygiene Data'!H93)))</f>
        <v/>
      </c>
      <c r="ED99" s="277" t="str">
        <f ca="true">+IF(OFFSET('Hygiene Data'!$I$11,0,10*ROW('Hygiene Data'!I93))="","",OFFSET('Hygiene Data'!$I$11,0,10*ROW('Hygiene Data'!I93)))</f>
        <v/>
      </c>
      <c r="EE99" s="277" t="str">
        <f ca="true">+IF(OFFSET('Hygiene Data'!$I$12,0,10*ROW('Hygiene Data'!I93))="","",OFFSET('Hygiene Data'!$I$12,0,10*ROW('Hygiene Data'!I93)))</f>
        <v/>
      </c>
      <c r="EF99" s="277"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2"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7"/>
      <c r="BS100" s="277" t="str">
        <f ca="true">+IF(OFFSET('Water Data'!$D$27,0,10*ROW('Water Data'!D94))="","",OFFSET('Water Data'!$D$27,0,10*ROW('Water Data'!D94)))</f>
        <v/>
      </c>
      <c r="BT100" s="277" t="str">
        <f ca="true">+IF(OFFSET('Water Data'!$D$28,0,10*ROW('Water Data'!D94))="","",OFFSET('Water Data'!$D$28,0,10*ROW('Water Data'!D94)))</f>
        <v/>
      </c>
      <c r="BU100" s="277" t="str">
        <f ca="true">+IF(OFFSET('Water Data'!$D$29,0,10*ROW('Water Data'!D94))="","",OFFSET('Water Data'!$D$29,0,10*ROW('Water Data'!D94)))</f>
        <v/>
      </c>
      <c r="BV100" s="277" t="str">
        <f ca="true">+IF(OFFSET('Water Data'!$E$27,0,10*ROW('Water Data'!E94))="","",OFFSET('Water Data'!$E$27,0,10*ROW('Water Data'!E94)))</f>
        <v/>
      </c>
      <c r="BW100" s="277" t="str">
        <f ca="true">+IF(OFFSET('Water Data'!$E$28,0,10*ROW('Water Data'!E94))="","",OFFSET('Water Data'!$E$28,0,10*ROW('Water Data'!E94)))</f>
        <v/>
      </c>
      <c r="BX100" s="277" t="str">
        <f ca="true">+IF(OFFSET('Water Data'!$E$29,0,10*ROW('Water Data'!E94))="","",OFFSET('Water Data'!$E$29,0,10*ROW('Water Data'!E94)))</f>
        <v/>
      </c>
      <c r="BY100" s="277" t="str">
        <f ca="true">+IF(OFFSET('Water Data'!$F$27,0,10*ROW('Water Data'!F94))="","",OFFSET('Water Data'!$F$27,0,10*ROW('Water Data'!F94)))</f>
        <v/>
      </c>
      <c r="BZ100" s="277" t="str">
        <f ca="true">+IF(OFFSET('Water Data'!$F$28,0,10*ROW('Water Data'!F94))="","",OFFSET('Water Data'!$F$28,0,10*ROW('Water Data'!F94)))</f>
        <v/>
      </c>
      <c r="CA100" s="277" t="str">
        <f ca="true">+IF(OFFSET('Water Data'!$F$29,0,10*ROW('Water Data'!F94))="","",OFFSET('Water Data'!$F$29,0,10*ROW('Water Data'!F94)))</f>
        <v/>
      </c>
      <c r="CB100" s="277" t="str">
        <f ca="true">+IF(OFFSET('Water Data'!$G$27,0,10*ROW('Water Data'!G94))="","",OFFSET('Water Data'!$G$27,0,10*ROW('Water Data'!G94)))</f>
        <v/>
      </c>
      <c r="CC100" s="277" t="str">
        <f ca="true">+IF(OFFSET('Water Data'!$G$28,0,10*ROW('Water Data'!G94))="","",OFFSET('Water Data'!$G$28,0,10*ROW('Water Data'!G94)))</f>
        <v/>
      </c>
      <c r="CD100" s="277" t="str">
        <f ca="true">+IF(OFFSET('Water Data'!$G$29,0,10*ROW('Water Data'!G94))="","",OFFSET('Water Data'!$G$29,0,10*ROW('Water Data'!G94)))</f>
        <v/>
      </c>
      <c r="CE100" s="277" t="str">
        <f ca="true">+IF(OFFSET('Water Data'!$H$27,0,10*ROW('Water Data'!H94))="","",OFFSET('Water Data'!$H$27,0,10*ROW('Water Data'!H94)))</f>
        <v/>
      </c>
      <c r="CF100" s="277" t="str">
        <f ca="true">+IF(OFFSET('Water Data'!$H$28,0,10*ROW('Water Data'!H94))="","",OFFSET('Water Data'!$H$28,0,10*ROW('Water Data'!H94)))</f>
        <v/>
      </c>
      <c r="CG100" s="277" t="str">
        <f ca="true">+IF(OFFSET('Water Data'!$H$29,0,10*ROW('Water Data'!H94))="","",OFFSET('Water Data'!$H$29,0,10*ROW('Water Data'!H94)))</f>
        <v/>
      </c>
      <c r="CH100" s="277" t="str">
        <f ca="true">+IF(OFFSET('Water Data'!$I$27,0,10*ROW('Water Data'!I94))="","",OFFSET('Water Data'!$I$27,0,10*ROW('Water Data'!I94)))</f>
        <v/>
      </c>
      <c r="CI100" s="277" t="str">
        <f ca="true">+IF(OFFSET('Water Data'!$I$28,0,10*ROW('Water Data'!I94))="","",OFFSET('Water Data'!$I$28,0,10*ROW('Water Data'!I94)))</f>
        <v/>
      </c>
      <c r="CJ100" s="277" t="str">
        <f ca="true">+IF(OFFSET('Water Data'!$I$29,0,10*ROW('Water Data'!I94))="","",OFFSET('Water Data'!$I$29,0,10*ROW('Water Data'!I94)))</f>
        <v/>
      </c>
      <c r="CK100" s="277" t="str">
        <f ca="true">+IF(OFFSET('Sanitation Data'!$D$28,0,10*ROW('Sanitation Data'!D94))="","",OFFSET('Sanitation Data'!$D$28,0,10*ROW('Sanitation Data'!D94)))</f>
        <v/>
      </c>
      <c r="CL100" s="277" t="str">
        <f ca="true">+IF(OFFSET('Sanitation Data'!$D$29,0,10*ROW('Sanitation Data'!D94))="","",OFFSET('Sanitation Data'!$D$29,0,10*ROW('Sanitation Data'!D94)))</f>
        <v/>
      </c>
      <c r="CM100" s="277" t="str">
        <f ca="true">+IF(OFFSET('Sanitation Data'!$D$30,0,10*ROW('Sanitation Data'!D94))="","",OFFSET('Sanitation Data'!$D$30,0,10*ROW('Sanitation Data'!D94)))</f>
        <v/>
      </c>
      <c r="CN100" s="277" t="str">
        <f ca="true">+IF(OFFSET('Sanitation Data'!$D$31,0,10*ROW('Sanitation Data'!D94))="","",OFFSET('Sanitation Data'!$D$31,0,10*ROW('Sanitation Data'!D94)))</f>
        <v/>
      </c>
      <c r="CO100" s="277" t="str">
        <f ca="true">+IF(OFFSET('Sanitation Data'!$D$32,0,10*ROW('Sanitation Data'!D94))="","",OFFSET('Sanitation Data'!$D$32,0,10*ROW('Sanitation Data'!D94)))</f>
        <v/>
      </c>
      <c r="CP100" s="277" t="str">
        <f ca="true">+IF(OFFSET('Sanitation Data'!$E$28,0,10*ROW('Sanitation Data'!E94))="","",OFFSET('Sanitation Data'!$E$28,0,10*ROW('Sanitation Data'!E94)))</f>
        <v/>
      </c>
      <c r="CQ100" s="277" t="str">
        <f ca="true">+IF(OFFSET('Sanitation Data'!$E$29,0,10*ROW('Sanitation Data'!E94))="","",OFFSET('Sanitation Data'!$E$29,0,10*ROW('Sanitation Data'!E94)))</f>
        <v/>
      </c>
      <c r="CR100" s="277" t="str">
        <f ca="true">+IF(OFFSET('Sanitation Data'!$E$30,0,10*ROW('Sanitation Data'!E94))="","",OFFSET('Sanitation Data'!$E$30,0,10*ROW('Sanitation Data'!E94)))</f>
        <v/>
      </c>
      <c r="CS100" s="277" t="str">
        <f ca="true">+IF(OFFSET('Sanitation Data'!$E$31,0,10*ROW('Sanitation Data'!E94))="","",OFFSET('Sanitation Data'!$E$31,0,10*ROW('Sanitation Data'!E94)))</f>
        <v/>
      </c>
      <c r="CT100" s="277" t="str">
        <f ca="true">+IF(OFFSET('Sanitation Data'!$E$32,0,10*ROW('Sanitation Data'!E94))="","",OFFSET('Sanitation Data'!$E$32,0,10*ROW('Sanitation Data'!E94)))</f>
        <v/>
      </c>
      <c r="CU100" s="277" t="str">
        <f ca="true">+IF(OFFSET('Sanitation Data'!$F$28,0,10*ROW('Sanitation Data'!F94))="","",OFFSET('Sanitation Data'!$F$28,0,10*ROW('Sanitation Data'!F94)))</f>
        <v/>
      </c>
      <c r="CV100" s="277" t="str">
        <f ca="true">+IF(OFFSET('Sanitation Data'!$F$29,0,10*ROW('Sanitation Data'!F94))="","",OFFSET('Sanitation Data'!$F$29,0,10*ROW('Sanitation Data'!F94)))</f>
        <v/>
      </c>
      <c r="CW100" s="277" t="str">
        <f ca="true">+IF(OFFSET('Sanitation Data'!$F$30,0,10*ROW('Sanitation Data'!F94))="","",OFFSET('Sanitation Data'!$F$30,0,10*ROW('Sanitation Data'!F94)))</f>
        <v/>
      </c>
      <c r="CX100" s="277" t="str">
        <f ca="true">+IF(OFFSET('Sanitation Data'!$F$31,0,10*ROW('Sanitation Data'!F94))="","",OFFSET('Sanitation Data'!$F$31,0,10*ROW('Sanitation Data'!F94)))</f>
        <v/>
      </c>
      <c r="CY100" s="277" t="str">
        <f ca="true">+IF(OFFSET('Sanitation Data'!$F$32,0,10*ROW('Sanitation Data'!F94))="","",OFFSET('Sanitation Data'!$F$32,0,10*ROW('Sanitation Data'!F94)))</f>
        <v/>
      </c>
      <c r="CZ100" s="277" t="str">
        <f ca="true">+IF(OFFSET('Sanitation Data'!$G$28,0,10*ROW('Sanitation Data'!G94))="","",OFFSET('Sanitation Data'!$G$28,0,10*ROW('Sanitation Data'!G94)))</f>
        <v/>
      </c>
      <c r="DA100" s="277" t="str">
        <f ca="true">+IF(OFFSET('Sanitation Data'!$G$29,0,10*ROW('Sanitation Data'!G94))="","",OFFSET('Sanitation Data'!$G$29,0,10*ROW('Sanitation Data'!G94)))</f>
        <v/>
      </c>
      <c r="DB100" s="277" t="str">
        <f ca="true">+IF(OFFSET('Sanitation Data'!$G$30,0,10*ROW('Sanitation Data'!G94))="","",OFFSET('Sanitation Data'!$G$30,0,10*ROW('Sanitation Data'!G94)))</f>
        <v/>
      </c>
      <c r="DC100" s="277" t="str">
        <f ca="true">+IF(OFFSET('Sanitation Data'!$G$31,0,10*ROW('Sanitation Data'!G94))="","",OFFSET('Sanitation Data'!$G$31,0,10*ROW('Sanitation Data'!G94)))</f>
        <v/>
      </c>
      <c r="DD100" s="277" t="str">
        <f ca="true">+IF(OFFSET('Sanitation Data'!$G$32,0,10*ROW('Sanitation Data'!G94))="","",OFFSET('Sanitation Data'!$G$32,0,10*ROW('Sanitation Data'!G94)))</f>
        <v/>
      </c>
      <c r="DE100" s="277" t="str">
        <f ca="true">+IF(OFFSET('Sanitation Data'!$H$28,0,10*ROW('Sanitation Data'!H94))="","",OFFSET('Sanitation Data'!$H$28,0,10*ROW('Sanitation Data'!H94)))</f>
        <v/>
      </c>
      <c r="DF100" s="277" t="str">
        <f ca="true">+IF(OFFSET('Sanitation Data'!$H$29,0,10*ROW('Sanitation Data'!H94))="","",OFFSET('Sanitation Data'!$H$29,0,10*ROW('Sanitation Data'!H94)))</f>
        <v/>
      </c>
      <c r="DG100" s="277" t="str">
        <f ca="true">+IF(OFFSET('Sanitation Data'!$H$30,0,10*ROW('Sanitation Data'!H94))="","",OFFSET('Sanitation Data'!$H$30,0,10*ROW('Sanitation Data'!H94)))</f>
        <v/>
      </c>
      <c r="DH100" s="277" t="str">
        <f ca="true">+IF(OFFSET('Sanitation Data'!$H$31,0,10*ROW('Sanitation Data'!H94))="","",OFFSET('Sanitation Data'!$H$31,0,10*ROW('Sanitation Data'!H94)))</f>
        <v/>
      </c>
      <c r="DI100" s="277" t="str">
        <f ca="true">+IF(OFFSET('Sanitation Data'!$H$32,0,10*ROW('Sanitation Data'!H94))="","",OFFSET('Sanitation Data'!$H$32,0,10*ROW('Sanitation Data'!H94)))</f>
        <v/>
      </c>
      <c r="DJ100" s="277" t="str">
        <f ca="true">+IF(OFFSET('Sanitation Data'!$I$28,0,10*ROW('Sanitation Data'!I94))="","",OFFSET('Sanitation Data'!$I$28,0,10*ROW('Sanitation Data'!I94)))</f>
        <v/>
      </c>
      <c r="DK100" s="277" t="str">
        <f ca="true">+IF(OFFSET('Sanitation Data'!$I$29,0,10*ROW('Sanitation Data'!I94))="","",OFFSET('Sanitation Data'!$I$29,0,10*ROW('Sanitation Data'!I94)))</f>
        <v/>
      </c>
      <c r="DL100" s="277" t="str">
        <f ca="true">+IF(OFFSET('Sanitation Data'!$I$30,0,10*ROW('Sanitation Data'!I94))="","",OFFSET('Sanitation Data'!$I$30,0,10*ROW('Sanitation Data'!I94)))</f>
        <v/>
      </c>
      <c r="DM100" s="277" t="str">
        <f ca="true">+IF(OFFSET('Sanitation Data'!$I$31,0,10*ROW('Sanitation Data'!I94))="","",OFFSET('Sanitation Data'!$I$31,0,10*ROW('Sanitation Data'!I94)))</f>
        <v/>
      </c>
      <c r="DN100" s="277" t="str">
        <f ca="true">+IF(OFFSET('Sanitation Data'!$I$32,0,10*ROW('Sanitation Data'!I94))="","",OFFSET('Sanitation Data'!$I$32,0,10*ROW('Sanitation Data'!I94)))</f>
        <v/>
      </c>
      <c r="DO100" s="277" t="str">
        <f ca="true">+IF(OFFSET('Hygiene Data'!$D$11,0,10*ROW('Hygiene Data'!D94))="","",OFFSET('Hygiene Data'!$D$11,0,10*ROW('Hygiene Data'!D94)))</f>
        <v/>
      </c>
      <c r="DP100" s="277" t="str">
        <f ca="true">+IF(OFFSET('Hygiene Data'!$D$12,0,10*ROW('Hygiene Data'!D94))="","",OFFSET('Hygiene Data'!$D$12,0,10*ROW('Hygiene Data'!D94)))</f>
        <v/>
      </c>
      <c r="DQ100" s="277" t="str">
        <f ca="true">+IF(OFFSET('Hygiene Data'!$D$13,0,10*ROW('Hygiene Data'!D94))="","",OFFSET('Hygiene Data'!$D$13,0,10*ROW('Hygiene Data'!D94)))</f>
        <v/>
      </c>
      <c r="DR100" s="277" t="str">
        <f ca="true">+IF(OFFSET('Hygiene Data'!$E$11,0,10*ROW('Hygiene Data'!E94))="","",OFFSET('Hygiene Data'!$E$11,0,10*ROW('Hygiene Data'!E94)))</f>
        <v/>
      </c>
      <c r="DS100" s="277" t="str">
        <f ca="true">+IF(OFFSET('Hygiene Data'!$E$12,0,10*ROW('Hygiene Data'!E94))="","",OFFSET('Hygiene Data'!$E$12,0,10*ROW('Hygiene Data'!E94)))</f>
        <v/>
      </c>
      <c r="DT100" s="277" t="str">
        <f ca="true">+IF(OFFSET('Hygiene Data'!$E$13,0,10*ROW('Hygiene Data'!E94))="","",OFFSET('Hygiene Data'!$E$13,0,10*ROW('Hygiene Data'!E94)))</f>
        <v/>
      </c>
      <c r="DU100" s="277" t="str">
        <f ca="true">+IF(OFFSET('Hygiene Data'!$F$11,0,10*ROW('Hygiene Data'!F94))="","",OFFSET('Hygiene Data'!$F$11,0,10*ROW('Hygiene Data'!F94)))</f>
        <v/>
      </c>
      <c r="DV100" s="277" t="str">
        <f ca="true">+IF(OFFSET('Hygiene Data'!$F$12,0,10*ROW('Hygiene Data'!F94))="","",OFFSET('Hygiene Data'!$F$12,0,10*ROW('Hygiene Data'!F94)))</f>
        <v/>
      </c>
      <c r="DW100" s="277" t="str">
        <f ca="true">+IF(OFFSET('Hygiene Data'!$F$13,0,10*ROW('Hygiene Data'!F94))="","",OFFSET('Hygiene Data'!$F$13,0,10*ROW('Hygiene Data'!F94)))</f>
        <v/>
      </c>
      <c r="DX100" s="277" t="str">
        <f ca="true">+IF(OFFSET('Hygiene Data'!$G$11,0,10*ROW('Hygiene Data'!G94))="","",OFFSET('Hygiene Data'!$G$11,0,10*ROW('Hygiene Data'!G94)))</f>
        <v/>
      </c>
      <c r="DY100" s="277" t="str">
        <f ca="true">+IF(OFFSET('Hygiene Data'!$G$12,0,10*ROW('Hygiene Data'!G94))="","",OFFSET('Hygiene Data'!$G$12,0,10*ROW('Hygiene Data'!G94)))</f>
        <v/>
      </c>
      <c r="DZ100" s="277" t="str">
        <f ca="true">+IF(OFFSET('Hygiene Data'!$G$13,0,10*ROW('Hygiene Data'!G94))="","",OFFSET('Hygiene Data'!$G$13,0,10*ROW('Hygiene Data'!G94)))</f>
        <v/>
      </c>
      <c r="EA100" s="277" t="str">
        <f ca="true">+IF(OFFSET('Hygiene Data'!$H$11,0,10*ROW('Hygiene Data'!H94))="","",OFFSET('Hygiene Data'!$H$11,0,10*ROW('Hygiene Data'!H94)))</f>
        <v/>
      </c>
      <c r="EB100" s="277" t="str">
        <f ca="true">+IF(OFFSET('Hygiene Data'!$H$12,0,10*ROW('Hygiene Data'!H94))="","",OFFSET('Hygiene Data'!$H$12,0,10*ROW('Hygiene Data'!H94)))</f>
        <v/>
      </c>
      <c r="EC100" s="277" t="str">
        <f ca="true">+IF(OFFSET('Hygiene Data'!$H$13,0,10*ROW('Hygiene Data'!H94))="","",OFFSET('Hygiene Data'!$H$13,0,10*ROW('Hygiene Data'!H94)))</f>
        <v/>
      </c>
      <c r="ED100" s="277" t="str">
        <f ca="true">+IF(OFFSET('Hygiene Data'!$I$11,0,10*ROW('Hygiene Data'!I94))="","",OFFSET('Hygiene Data'!$I$11,0,10*ROW('Hygiene Data'!I94)))</f>
        <v/>
      </c>
      <c r="EE100" s="277" t="str">
        <f ca="true">+IF(OFFSET('Hygiene Data'!$I$12,0,10*ROW('Hygiene Data'!I94))="","",OFFSET('Hygiene Data'!$I$12,0,10*ROW('Hygiene Data'!I94)))</f>
        <v/>
      </c>
      <c r="EF100" s="277"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2"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7"/>
      <c r="BS101" s="277" t="str">
        <f ca="true">+IF(OFFSET('Water Data'!$D$27,0,10*ROW('Water Data'!D95))="","",OFFSET('Water Data'!$D$27,0,10*ROW('Water Data'!D95)))</f>
        <v/>
      </c>
      <c r="BT101" s="277" t="str">
        <f ca="true">+IF(OFFSET('Water Data'!$D$28,0,10*ROW('Water Data'!D95))="","",OFFSET('Water Data'!$D$28,0,10*ROW('Water Data'!D95)))</f>
        <v/>
      </c>
      <c r="BU101" s="277" t="str">
        <f ca="true">+IF(OFFSET('Water Data'!$D$29,0,10*ROW('Water Data'!D95))="","",OFFSET('Water Data'!$D$29,0,10*ROW('Water Data'!D95)))</f>
        <v/>
      </c>
      <c r="BV101" s="277" t="str">
        <f ca="true">+IF(OFFSET('Water Data'!$E$27,0,10*ROW('Water Data'!E95))="","",OFFSET('Water Data'!$E$27,0,10*ROW('Water Data'!E95)))</f>
        <v/>
      </c>
      <c r="BW101" s="277" t="str">
        <f ca="true">+IF(OFFSET('Water Data'!$E$28,0,10*ROW('Water Data'!E95))="","",OFFSET('Water Data'!$E$28,0,10*ROW('Water Data'!E95)))</f>
        <v/>
      </c>
      <c r="BX101" s="277" t="str">
        <f ca="true">+IF(OFFSET('Water Data'!$E$29,0,10*ROW('Water Data'!E95))="","",OFFSET('Water Data'!$E$29,0,10*ROW('Water Data'!E95)))</f>
        <v/>
      </c>
      <c r="BY101" s="277" t="str">
        <f ca="true">+IF(OFFSET('Water Data'!$F$27,0,10*ROW('Water Data'!F95))="","",OFFSET('Water Data'!$F$27,0,10*ROW('Water Data'!F95)))</f>
        <v/>
      </c>
      <c r="BZ101" s="277" t="str">
        <f ca="true">+IF(OFFSET('Water Data'!$F$28,0,10*ROW('Water Data'!F95))="","",OFFSET('Water Data'!$F$28,0,10*ROW('Water Data'!F95)))</f>
        <v/>
      </c>
      <c r="CA101" s="277" t="str">
        <f ca="true">+IF(OFFSET('Water Data'!$F$29,0,10*ROW('Water Data'!F95))="","",OFFSET('Water Data'!$F$29,0,10*ROW('Water Data'!F95)))</f>
        <v/>
      </c>
      <c r="CB101" s="277" t="str">
        <f ca="true">+IF(OFFSET('Water Data'!$G$27,0,10*ROW('Water Data'!G95))="","",OFFSET('Water Data'!$G$27,0,10*ROW('Water Data'!G95)))</f>
        <v/>
      </c>
      <c r="CC101" s="277" t="str">
        <f ca="true">+IF(OFFSET('Water Data'!$G$28,0,10*ROW('Water Data'!G95))="","",OFFSET('Water Data'!$G$28,0,10*ROW('Water Data'!G95)))</f>
        <v/>
      </c>
      <c r="CD101" s="277" t="str">
        <f ca="true">+IF(OFFSET('Water Data'!$G$29,0,10*ROW('Water Data'!G95))="","",OFFSET('Water Data'!$G$29,0,10*ROW('Water Data'!G95)))</f>
        <v/>
      </c>
      <c r="CE101" s="277" t="str">
        <f ca="true">+IF(OFFSET('Water Data'!$H$27,0,10*ROW('Water Data'!H95))="","",OFFSET('Water Data'!$H$27,0,10*ROW('Water Data'!H95)))</f>
        <v/>
      </c>
      <c r="CF101" s="277" t="str">
        <f ca="true">+IF(OFFSET('Water Data'!$H$28,0,10*ROW('Water Data'!H95))="","",OFFSET('Water Data'!$H$28,0,10*ROW('Water Data'!H95)))</f>
        <v/>
      </c>
      <c r="CG101" s="277" t="str">
        <f ca="true">+IF(OFFSET('Water Data'!$H$29,0,10*ROW('Water Data'!H95))="","",OFFSET('Water Data'!$H$29,0,10*ROW('Water Data'!H95)))</f>
        <v/>
      </c>
      <c r="CH101" s="277" t="str">
        <f ca="true">+IF(OFFSET('Water Data'!$I$27,0,10*ROW('Water Data'!I95))="","",OFFSET('Water Data'!$I$27,0,10*ROW('Water Data'!I95)))</f>
        <v/>
      </c>
      <c r="CI101" s="277" t="str">
        <f ca="true">+IF(OFFSET('Water Data'!$I$28,0,10*ROW('Water Data'!I95))="","",OFFSET('Water Data'!$I$28,0,10*ROW('Water Data'!I95)))</f>
        <v/>
      </c>
      <c r="CJ101" s="277" t="str">
        <f ca="true">+IF(OFFSET('Water Data'!$I$29,0,10*ROW('Water Data'!I95))="","",OFFSET('Water Data'!$I$29,0,10*ROW('Water Data'!I95)))</f>
        <v/>
      </c>
      <c r="CK101" s="277" t="str">
        <f ca="true">+IF(OFFSET('Sanitation Data'!$D$28,0,10*ROW('Sanitation Data'!D95))="","",OFFSET('Sanitation Data'!$D$28,0,10*ROW('Sanitation Data'!D95)))</f>
        <v/>
      </c>
      <c r="CL101" s="277" t="str">
        <f ca="true">+IF(OFFSET('Sanitation Data'!$D$29,0,10*ROW('Sanitation Data'!D95))="","",OFFSET('Sanitation Data'!$D$29,0,10*ROW('Sanitation Data'!D95)))</f>
        <v/>
      </c>
      <c r="CM101" s="277" t="str">
        <f ca="true">+IF(OFFSET('Sanitation Data'!$D$30,0,10*ROW('Sanitation Data'!D95))="","",OFFSET('Sanitation Data'!$D$30,0,10*ROW('Sanitation Data'!D95)))</f>
        <v/>
      </c>
      <c r="CN101" s="277" t="str">
        <f ca="true">+IF(OFFSET('Sanitation Data'!$D$31,0,10*ROW('Sanitation Data'!D95))="","",OFFSET('Sanitation Data'!$D$31,0,10*ROW('Sanitation Data'!D95)))</f>
        <v/>
      </c>
      <c r="CO101" s="277" t="str">
        <f ca="true">+IF(OFFSET('Sanitation Data'!$D$32,0,10*ROW('Sanitation Data'!D95))="","",OFFSET('Sanitation Data'!$D$32,0,10*ROW('Sanitation Data'!D95)))</f>
        <v/>
      </c>
      <c r="CP101" s="277" t="str">
        <f ca="true">+IF(OFFSET('Sanitation Data'!$E$28,0,10*ROW('Sanitation Data'!E95))="","",OFFSET('Sanitation Data'!$E$28,0,10*ROW('Sanitation Data'!E95)))</f>
        <v/>
      </c>
      <c r="CQ101" s="277" t="str">
        <f ca="true">+IF(OFFSET('Sanitation Data'!$E$29,0,10*ROW('Sanitation Data'!E95))="","",OFFSET('Sanitation Data'!$E$29,0,10*ROW('Sanitation Data'!E95)))</f>
        <v/>
      </c>
      <c r="CR101" s="277" t="str">
        <f ca="true">+IF(OFFSET('Sanitation Data'!$E$30,0,10*ROW('Sanitation Data'!E95))="","",OFFSET('Sanitation Data'!$E$30,0,10*ROW('Sanitation Data'!E95)))</f>
        <v/>
      </c>
      <c r="CS101" s="277" t="str">
        <f ca="true">+IF(OFFSET('Sanitation Data'!$E$31,0,10*ROW('Sanitation Data'!E95))="","",OFFSET('Sanitation Data'!$E$31,0,10*ROW('Sanitation Data'!E95)))</f>
        <v/>
      </c>
      <c r="CT101" s="277" t="str">
        <f ca="true">+IF(OFFSET('Sanitation Data'!$E$32,0,10*ROW('Sanitation Data'!E95))="","",OFFSET('Sanitation Data'!$E$32,0,10*ROW('Sanitation Data'!E95)))</f>
        <v/>
      </c>
      <c r="CU101" s="277" t="str">
        <f ca="true">+IF(OFFSET('Sanitation Data'!$F$28,0,10*ROW('Sanitation Data'!F95))="","",OFFSET('Sanitation Data'!$F$28,0,10*ROW('Sanitation Data'!F95)))</f>
        <v/>
      </c>
      <c r="CV101" s="277" t="str">
        <f ca="true">+IF(OFFSET('Sanitation Data'!$F$29,0,10*ROW('Sanitation Data'!F95))="","",OFFSET('Sanitation Data'!$F$29,0,10*ROW('Sanitation Data'!F95)))</f>
        <v/>
      </c>
      <c r="CW101" s="277" t="str">
        <f ca="true">+IF(OFFSET('Sanitation Data'!$F$30,0,10*ROW('Sanitation Data'!F95))="","",OFFSET('Sanitation Data'!$F$30,0,10*ROW('Sanitation Data'!F95)))</f>
        <v/>
      </c>
      <c r="CX101" s="277" t="str">
        <f ca="true">+IF(OFFSET('Sanitation Data'!$F$31,0,10*ROW('Sanitation Data'!F95))="","",OFFSET('Sanitation Data'!$F$31,0,10*ROW('Sanitation Data'!F95)))</f>
        <v/>
      </c>
      <c r="CY101" s="277" t="str">
        <f ca="true">+IF(OFFSET('Sanitation Data'!$F$32,0,10*ROW('Sanitation Data'!F95))="","",OFFSET('Sanitation Data'!$F$32,0,10*ROW('Sanitation Data'!F95)))</f>
        <v/>
      </c>
      <c r="CZ101" s="277" t="str">
        <f ca="true">+IF(OFFSET('Sanitation Data'!$G$28,0,10*ROW('Sanitation Data'!G95))="","",OFFSET('Sanitation Data'!$G$28,0,10*ROW('Sanitation Data'!G95)))</f>
        <v/>
      </c>
      <c r="DA101" s="277" t="str">
        <f ca="true">+IF(OFFSET('Sanitation Data'!$G$29,0,10*ROW('Sanitation Data'!G95))="","",OFFSET('Sanitation Data'!$G$29,0,10*ROW('Sanitation Data'!G95)))</f>
        <v/>
      </c>
      <c r="DB101" s="277" t="str">
        <f ca="true">+IF(OFFSET('Sanitation Data'!$G$30,0,10*ROW('Sanitation Data'!G95))="","",OFFSET('Sanitation Data'!$G$30,0,10*ROW('Sanitation Data'!G95)))</f>
        <v/>
      </c>
      <c r="DC101" s="277" t="str">
        <f ca="true">+IF(OFFSET('Sanitation Data'!$G$31,0,10*ROW('Sanitation Data'!G95))="","",OFFSET('Sanitation Data'!$G$31,0,10*ROW('Sanitation Data'!G95)))</f>
        <v/>
      </c>
      <c r="DD101" s="277" t="str">
        <f ca="true">+IF(OFFSET('Sanitation Data'!$G$32,0,10*ROW('Sanitation Data'!G95))="","",OFFSET('Sanitation Data'!$G$32,0,10*ROW('Sanitation Data'!G95)))</f>
        <v/>
      </c>
      <c r="DE101" s="277" t="str">
        <f ca="true">+IF(OFFSET('Sanitation Data'!$H$28,0,10*ROW('Sanitation Data'!H95))="","",OFFSET('Sanitation Data'!$H$28,0,10*ROW('Sanitation Data'!H95)))</f>
        <v/>
      </c>
      <c r="DF101" s="277" t="str">
        <f ca="true">+IF(OFFSET('Sanitation Data'!$H$29,0,10*ROW('Sanitation Data'!H95))="","",OFFSET('Sanitation Data'!$H$29,0,10*ROW('Sanitation Data'!H95)))</f>
        <v/>
      </c>
      <c r="DG101" s="277" t="str">
        <f ca="true">+IF(OFFSET('Sanitation Data'!$H$30,0,10*ROW('Sanitation Data'!H95))="","",OFFSET('Sanitation Data'!$H$30,0,10*ROW('Sanitation Data'!H95)))</f>
        <v/>
      </c>
      <c r="DH101" s="277" t="str">
        <f ca="true">+IF(OFFSET('Sanitation Data'!$H$31,0,10*ROW('Sanitation Data'!H95))="","",OFFSET('Sanitation Data'!$H$31,0,10*ROW('Sanitation Data'!H95)))</f>
        <v/>
      </c>
      <c r="DI101" s="277" t="str">
        <f ca="true">+IF(OFFSET('Sanitation Data'!$H$32,0,10*ROW('Sanitation Data'!H95))="","",OFFSET('Sanitation Data'!$H$32,0,10*ROW('Sanitation Data'!H95)))</f>
        <v/>
      </c>
      <c r="DJ101" s="277" t="str">
        <f ca="true">+IF(OFFSET('Sanitation Data'!$I$28,0,10*ROW('Sanitation Data'!I95))="","",OFFSET('Sanitation Data'!$I$28,0,10*ROW('Sanitation Data'!I95)))</f>
        <v/>
      </c>
      <c r="DK101" s="277" t="str">
        <f ca="true">+IF(OFFSET('Sanitation Data'!$I$29,0,10*ROW('Sanitation Data'!I95))="","",OFFSET('Sanitation Data'!$I$29,0,10*ROW('Sanitation Data'!I95)))</f>
        <v/>
      </c>
      <c r="DL101" s="277" t="str">
        <f ca="true">+IF(OFFSET('Sanitation Data'!$I$30,0,10*ROW('Sanitation Data'!I95))="","",OFFSET('Sanitation Data'!$I$30,0,10*ROW('Sanitation Data'!I95)))</f>
        <v/>
      </c>
      <c r="DM101" s="277" t="str">
        <f ca="true">+IF(OFFSET('Sanitation Data'!$I$31,0,10*ROW('Sanitation Data'!I95))="","",OFFSET('Sanitation Data'!$I$31,0,10*ROW('Sanitation Data'!I95)))</f>
        <v/>
      </c>
      <c r="DN101" s="277" t="str">
        <f ca="true">+IF(OFFSET('Sanitation Data'!$I$32,0,10*ROW('Sanitation Data'!I95))="","",OFFSET('Sanitation Data'!$I$32,0,10*ROW('Sanitation Data'!I95)))</f>
        <v/>
      </c>
      <c r="DO101" s="277" t="str">
        <f ca="true">+IF(OFFSET('Hygiene Data'!$D$11,0,10*ROW('Hygiene Data'!D95))="","",OFFSET('Hygiene Data'!$D$11,0,10*ROW('Hygiene Data'!D95)))</f>
        <v/>
      </c>
      <c r="DP101" s="277" t="str">
        <f ca="true">+IF(OFFSET('Hygiene Data'!$D$12,0,10*ROW('Hygiene Data'!D95))="","",OFFSET('Hygiene Data'!$D$12,0,10*ROW('Hygiene Data'!D95)))</f>
        <v/>
      </c>
      <c r="DQ101" s="277" t="str">
        <f ca="true">+IF(OFFSET('Hygiene Data'!$D$13,0,10*ROW('Hygiene Data'!D95))="","",OFFSET('Hygiene Data'!$D$13,0,10*ROW('Hygiene Data'!D95)))</f>
        <v/>
      </c>
      <c r="DR101" s="277" t="str">
        <f ca="true">+IF(OFFSET('Hygiene Data'!$E$11,0,10*ROW('Hygiene Data'!E95))="","",OFFSET('Hygiene Data'!$E$11,0,10*ROW('Hygiene Data'!E95)))</f>
        <v/>
      </c>
      <c r="DS101" s="277" t="str">
        <f ca="true">+IF(OFFSET('Hygiene Data'!$E$12,0,10*ROW('Hygiene Data'!E95))="","",OFFSET('Hygiene Data'!$E$12,0,10*ROW('Hygiene Data'!E95)))</f>
        <v/>
      </c>
      <c r="DT101" s="277" t="str">
        <f ca="true">+IF(OFFSET('Hygiene Data'!$E$13,0,10*ROW('Hygiene Data'!E95))="","",OFFSET('Hygiene Data'!$E$13,0,10*ROW('Hygiene Data'!E95)))</f>
        <v/>
      </c>
      <c r="DU101" s="277" t="str">
        <f ca="true">+IF(OFFSET('Hygiene Data'!$F$11,0,10*ROW('Hygiene Data'!F95))="","",OFFSET('Hygiene Data'!$F$11,0,10*ROW('Hygiene Data'!F95)))</f>
        <v/>
      </c>
      <c r="DV101" s="277" t="str">
        <f ca="true">+IF(OFFSET('Hygiene Data'!$F$12,0,10*ROW('Hygiene Data'!F95))="","",OFFSET('Hygiene Data'!$F$12,0,10*ROW('Hygiene Data'!F95)))</f>
        <v/>
      </c>
      <c r="DW101" s="277" t="str">
        <f ca="true">+IF(OFFSET('Hygiene Data'!$F$13,0,10*ROW('Hygiene Data'!F95))="","",OFFSET('Hygiene Data'!$F$13,0,10*ROW('Hygiene Data'!F95)))</f>
        <v/>
      </c>
      <c r="DX101" s="277" t="str">
        <f ca="true">+IF(OFFSET('Hygiene Data'!$G$11,0,10*ROW('Hygiene Data'!G95))="","",OFFSET('Hygiene Data'!$G$11,0,10*ROW('Hygiene Data'!G95)))</f>
        <v/>
      </c>
      <c r="DY101" s="277" t="str">
        <f ca="true">+IF(OFFSET('Hygiene Data'!$G$12,0,10*ROW('Hygiene Data'!G95))="","",OFFSET('Hygiene Data'!$G$12,0,10*ROW('Hygiene Data'!G95)))</f>
        <v/>
      </c>
      <c r="DZ101" s="277" t="str">
        <f ca="true">+IF(OFFSET('Hygiene Data'!$G$13,0,10*ROW('Hygiene Data'!G95))="","",OFFSET('Hygiene Data'!$G$13,0,10*ROW('Hygiene Data'!G95)))</f>
        <v/>
      </c>
      <c r="EA101" s="277" t="str">
        <f ca="true">+IF(OFFSET('Hygiene Data'!$H$11,0,10*ROW('Hygiene Data'!H95))="","",OFFSET('Hygiene Data'!$H$11,0,10*ROW('Hygiene Data'!H95)))</f>
        <v/>
      </c>
      <c r="EB101" s="277" t="str">
        <f ca="true">+IF(OFFSET('Hygiene Data'!$H$12,0,10*ROW('Hygiene Data'!H95))="","",OFFSET('Hygiene Data'!$H$12,0,10*ROW('Hygiene Data'!H95)))</f>
        <v/>
      </c>
      <c r="EC101" s="277" t="str">
        <f ca="true">+IF(OFFSET('Hygiene Data'!$H$13,0,10*ROW('Hygiene Data'!H95))="","",OFFSET('Hygiene Data'!$H$13,0,10*ROW('Hygiene Data'!H95)))</f>
        <v/>
      </c>
      <c r="ED101" s="277" t="str">
        <f ca="true">+IF(OFFSET('Hygiene Data'!$I$11,0,10*ROW('Hygiene Data'!I95))="","",OFFSET('Hygiene Data'!$I$11,0,10*ROW('Hygiene Data'!I95)))</f>
        <v/>
      </c>
      <c r="EE101" s="277" t="str">
        <f ca="true">+IF(OFFSET('Hygiene Data'!$I$12,0,10*ROW('Hygiene Data'!I95))="","",OFFSET('Hygiene Data'!$I$12,0,10*ROW('Hygiene Data'!I95)))</f>
        <v/>
      </c>
      <c r="EF101" s="277"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2"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7"/>
      <c r="BS102" s="277" t="str">
        <f ca="true">+IF(OFFSET('Water Data'!$D$27,0,10*ROW('Water Data'!D96))="","",OFFSET('Water Data'!$D$27,0,10*ROW('Water Data'!D96)))</f>
        <v/>
      </c>
      <c r="BT102" s="277" t="str">
        <f ca="true">+IF(OFFSET('Water Data'!$D$28,0,10*ROW('Water Data'!D96))="","",OFFSET('Water Data'!$D$28,0,10*ROW('Water Data'!D96)))</f>
        <v/>
      </c>
      <c r="BU102" s="277" t="str">
        <f ca="true">+IF(OFFSET('Water Data'!$D$29,0,10*ROW('Water Data'!D96))="","",OFFSET('Water Data'!$D$29,0,10*ROW('Water Data'!D96)))</f>
        <v/>
      </c>
      <c r="BV102" s="277" t="str">
        <f ca="true">+IF(OFFSET('Water Data'!$E$27,0,10*ROW('Water Data'!E96))="","",OFFSET('Water Data'!$E$27,0,10*ROW('Water Data'!E96)))</f>
        <v/>
      </c>
      <c r="BW102" s="277" t="str">
        <f ca="true">+IF(OFFSET('Water Data'!$E$28,0,10*ROW('Water Data'!E96))="","",OFFSET('Water Data'!$E$28,0,10*ROW('Water Data'!E96)))</f>
        <v/>
      </c>
      <c r="BX102" s="277" t="str">
        <f ca="true">+IF(OFFSET('Water Data'!$E$29,0,10*ROW('Water Data'!E96))="","",OFFSET('Water Data'!$E$29,0,10*ROW('Water Data'!E96)))</f>
        <v/>
      </c>
      <c r="BY102" s="277" t="str">
        <f ca="true">+IF(OFFSET('Water Data'!$F$27,0,10*ROW('Water Data'!F96))="","",OFFSET('Water Data'!$F$27,0,10*ROW('Water Data'!F96)))</f>
        <v/>
      </c>
      <c r="BZ102" s="277" t="str">
        <f ca="true">+IF(OFFSET('Water Data'!$F$28,0,10*ROW('Water Data'!F96))="","",OFFSET('Water Data'!$F$28,0,10*ROW('Water Data'!F96)))</f>
        <v/>
      </c>
      <c r="CA102" s="277" t="str">
        <f ca="true">+IF(OFFSET('Water Data'!$F$29,0,10*ROW('Water Data'!F96))="","",OFFSET('Water Data'!$F$29,0,10*ROW('Water Data'!F96)))</f>
        <v/>
      </c>
      <c r="CB102" s="277" t="str">
        <f ca="true">+IF(OFFSET('Water Data'!$G$27,0,10*ROW('Water Data'!G96))="","",OFFSET('Water Data'!$G$27,0,10*ROW('Water Data'!G96)))</f>
        <v/>
      </c>
      <c r="CC102" s="277" t="str">
        <f ca="true">+IF(OFFSET('Water Data'!$G$28,0,10*ROW('Water Data'!G96))="","",OFFSET('Water Data'!$G$28,0,10*ROW('Water Data'!G96)))</f>
        <v/>
      </c>
      <c r="CD102" s="277" t="str">
        <f ca="true">+IF(OFFSET('Water Data'!$G$29,0,10*ROW('Water Data'!G96))="","",OFFSET('Water Data'!$G$29,0,10*ROW('Water Data'!G96)))</f>
        <v/>
      </c>
      <c r="CE102" s="277" t="str">
        <f ca="true">+IF(OFFSET('Water Data'!$H$27,0,10*ROW('Water Data'!H96))="","",OFFSET('Water Data'!$H$27,0,10*ROW('Water Data'!H96)))</f>
        <v/>
      </c>
      <c r="CF102" s="277" t="str">
        <f ca="true">+IF(OFFSET('Water Data'!$H$28,0,10*ROW('Water Data'!H96))="","",OFFSET('Water Data'!$H$28,0,10*ROW('Water Data'!H96)))</f>
        <v/>
      </c>
      <c r="CG102" s="277" t="str">
        <f ca="true">+IF(OFFSET('Water Data'!$H$29,0,10*ROW('Water Data'!H96))="","",OFFSET('Water Data'!$H$29,0,10*ROW('Water Data'!H96)))</f>
        <v/>
      </c>
      <c r="CH102" s="277" t="str">
        <f ca="true">+IF(OFFSET('Water Data'!$I$27,0,10*ROW('Water Data'!I96))="","",OFFSET('Water Data'!$I$27,0,10*ROW('Water Data'!I96)))</f>
        <v/>
      </c>
      <c r="CI102" s="277" t="str">
        <f ca="true">+IF(OFFSET('Water Data'!$I$28,0,10*ROW('Water Data'!I96))="","",OFFSET('Water Data'!$I$28,0,10*ROW('Water Data'!I96)))</f>
        <v/>
      </c>
      <c r="CJ102" s="277" t="str">
        <f ca="true">+IF(OFFSET('Water Data'!$I$29,0,10*ROW('Water Data'!I96))="","",OFFSET('Water Data'!$I$29,0,10*ROW('Water Data'!I96)))</f>
        <v/>
      </c>
      <c r="CK102" s="277" t="str">
        <f ca="true">+IF(OFFSET('Sanitation Data'!$D$28,0,10*ROW('Sanitation Data'!D96))="","",OFFSET('Sanitation Data'!$D$28,0,10*ROW('Sanitation Data'!D96)))</f>
        <v/>
      </c>
      <c r="CL102" s="277" t="str">
        <f ca="true">+IF(OFFSET('Sanitation Data'!$D$29,0,10*ROW('Sanitation Data'!D96))="","",OFFSET('Sanitation Data'!$D$29,0,10*ROW('Sanitation Data'!D96)))</f>
        <v/>
      </c>
      <c r="CM102" s="277" t="str">
        <f ca="true">+IF(OFFSET('Sanitation Data'!$D$30,0,10*ROW('Sanitation Data'!D96))="","",OFFSET('Sanitation Data'!$D$30,0,10*ROW('Sanitation Data'!D96)))</f>
        <v/>
      </c>
      <c r="CN102" s="277" t="str">
        <f ca="true">+IF(OFFSET('Sanitation Data'!$D$31,0,10*ROW('Sanitation Data'!D96))="","",OFFSET('Sanitation Data'!$D$31,0,10*ROW('Sanitation Data'!D96)))</f>
        <v/>
      </c>
      <c r="CO102" s="277" t="str">
        <f ca="true">+IF(OFFSET('Sanitation Data'!$D$32,0,10*ROW('Sanitation Data'!D96))="","",OFFSET('Sanitation Data'!$D$32,0,10*ROW('Sanitation Data'!D96)))</f>
        <v/>
      </c>
      <c r="CP102" s="277" t="str">
        <f ca="true">+IF(OFFSET('Sanitation Data'!$E$28,0,10*ROW('Sanitation Data'!E96))="","",OFFSET('Sanitation Data'!$E$28,0,10*ROW('Sanitation Data'!E96)))</f>
        <v/>
      </c>
      <c r="CQ102" s="277" t="str">
        <f ca="true">+IF(OFFSET('Sanitation Data'!$E$29,0,10*ROW('Sanitation Data'!E96))="","",OFFSET('Sanitation Data'!$E$29,0,10*ROW('Sanitation Data'!E96)))</f>
        <v/>
      </c>
      <c r="CR102" s="277" t="str">
        <f ca="true">+IF(OFFSET('Sanitation Data'!$E$30,0,10*ROW('Sanitation Data'!E96))="","",OFFSET('Sanitation Data'!$E$30,0,10*ROW('Sanitation Data'!E96)))</f>
        <v/>
      </c>
      <c r="CS102" s="277" t="str">
        <f ca="true">+IF(OFFSET('Sanitation Data'!$E$31,0,10*ROW('Sanitation Data'!E96))="","",OFFSET('Sanitation Data'!$E$31,0,10*ROW('Sanitation Data'!E96)))</f>
        <v/>
      </c>
      <c r="CT102" s="277" t="str">
        <f ca="true">+IF(OFFSET('Sanitation Data'!$E$32,0,10*ROW('Sanitation Data'!E96))="","",OFFSET('Sanitation Data'!$E$32,0,10*ROW('Sanitation Data'!E96)))</f>
        <v/>
      </c>
      <c r="CU102" s="277" t="str">
        <f ca="true">+IF(OFFSET('Sanitation Data'!$F$28,0,10*ROW('Sanitation Data'!F96))="","",OFFSET('Sanitation Data'!$F$28,0,10*ROW('Sanitation Data'!F96)))</f>
        <v/>
      </c>
      <c r="CV102" s="277" t="str">
        <f ca="true">+IF(OFFSET('Sanitation Data'!$F$29,0,10*ROW('Sanitation Data'!F96))="","",OFFSET('Sanitation Data'!$F$29,0,10*ROW('Sanitation Data'!F96)))</f>
        <v/>
      </c>
      <c r="CW102" s="277" t="str">
        <f ca="true">+IF(OFFSET('Sanitation Data'!$F$30,0,10*ROW('Sanitation Data'!F96))="","",OFFSET('Sanitation Data'!$F$30,0,10*ROW('Sanitation Data'!F96)))</f>
        <v/>
      </c>
      <c r="CX102" s="277" t="str">
        <f ca="true">+IF(OFFSET('Sanitation Data'!$F$31,0,10*ROW('Sanitation Data'!F96))="","",OFFSET('Sanitation Data'!$F$31,0,10*ROW('Sanitation Data'!F96)))</f>
        <v/>
      </c>
      <c r="CY102" s="277" t="str">
        <f ca="true">+IF(OFFSET('Sanitation Data'!$F$32,0,10*ROW('Sanitation Data'!F96))="","",OFFSET('Sanitation Data'!$F$32,0,10*ROW('Sanitation Data'!F96)))</f>
        <v/>
      </c>
      <c r="CZ102" s="277" t="str">
        <f ca="true">+IF(OFFSET('Sanitation Data'!$G$28,0,10*ROW('Sanitation Data'!G96))="","",OFFSET('Sanitation Data'!$G$28,0,10*ROW('Sanitation Data'!G96)))</f>
        <v/>
      </c>
      <c r="DA102" s="277" t="str">
        <f ca="true">+IF(OFFSET('Sanitation Data'!$G$29,0,10*ROW('Sanitation Data'!G96))="","",OFFSET('Sanitation Data'!$G$29,0,10*ROW('Sanitation Data'!G96)))</f>
        <v/>
      </c>
      <c r="DB102" s="277" t="str">
        <f ca="true">+IF(OFFSET('Sanitation Data'!$G$30,0,10*ROW('Sanitation Data'!G96))="","",OFFSET('Sanitation Data'!$G$30,0,10*ROW('Sanitation Data'!G96)))</f>
        <v/>
      </c>
      <c r="DC102" s="277" t="str">
        <f ca="true">+IF(OFFSET('Sanitation Data'!$G$31,0,10*ROW('Sanitation Data'!G96))="","",OFFSET('Sanitation Data'!$G$31,0,10*ROW('Sanitation Data'!G96)))</f>
        <v/>
      </c>
      <c r="DD102" s="277" t="str">
        <f ca="true">+IF(OFFSET('Sanitation Data'!$G$32,0,10*ROW('Sanitation Data'!G96))="","",OFFSET('Sanitation Data'!$G$32,0,10*ROW('Sanitation Data'!G96)))</f>
        <v/>
      </c>
      <c r="DE102" s="277" t="str">
        <f ca="true">+IF(OFFSET('Sanitation Data'!$H$28,0,10*ROW('Sanitation Data'!H96))="","",OFFSET('Sanitation Data'!$H$28,0,10*ROW('Sanitation Data'!H96)))</f>
        <v/>
      </c>
      <c r="DF102" s="277" t="str">
        <f ca="true">+IF(OFFSET('Sanitation Data'!$H$29,0,10*ROW('Sanitation Data'!H96))="","",OFFSET('Sanitation Data'!$H$29,0,10*ROW('Sanitation Data'!H96)))</f>
        <v/>
      </c>
      <c r="DG102" s="277" t="str">
        <f ca="true">+IF(OFFSET('Sanitation Data'!$H$30,0,10*ROW('Sanitation Data'!H96))="","",OFFSET('Sanitation Data'!$H$30,0,10*ROW('Sanitation Data'!H96)))</f>
        <v/>
      </c>
      <c r="DH102" s="277" t="str">
        <f ca="true">+IF(OFFSET('Sanitation Data'!$H$31,0,10*ROW('Sanitation Data'!H96))="","",OFFSET('Sanitation Data'!$H$31,0,10*ROW('Sanitation Data'!H96)))</f>
        <v/>
      </c>
      <c r="DI102" s="277" t="str">
        <f ca="true">+IF(OFFSET('Sanitation Data'!$H$32,0,10*ROW('Sanitation Data'!H96))="","",OFFSET('Sanitation Data'!$H$32,0,10*ROW('Sanitation Data'!H96)))</f>
        <v/>
      </c>
      <c r="DJ102" s="277" t="str">
        <f ca="true">+IF(OFFSET('Sanitation Data'!$I$28,0,10*ROW('Sanitation Data'!I96))="","",OFFSET('Sanitation Data'!$I$28,0,10*ROW('Sanitation Data'!I96)))</f>
        <v/>
      </c>
      <c r="DK102" s="277" t="str">
        <f ca="true">+IF(OFFSET('Sanitation Data'!$I$29,0,10*ROW('Sanitation Data'!I96))="","",OFFSET('Sanitation Data'!$I$29,0,10*ROW('Sanitation Data'!I96)))</f>
        <v/>
      </c>
      <c r="DL102" s="277" t="str">
        <f ca="true">+IF(OFFSET('Sanitation Data'!$I$30,0,10*ROW('Sanitation Data'!I96))="","",OFFSET('Sanitation Data'!$I$30,0,10*ROW('Sanitation Data'!I96)))</f>
        <v/>
      </c>
      <c r="DM102" s="277" t="str">
        <f ca="true">+IF(OFFSET('Sanitation Data'!$I$31,0,10*ROW('Sanitation Data'!I96))="","",OFFSET('Sanitation Data'!$I$31,0,10*ROW('Sanitation Data'!I96)))</f>
        <v/>
      </c>
      <c r="DN102" s="277" t="str">
        <f ca="true">+IF(OFFSET('Sanitation Data'!$I$32,0,10*ROW('Sanitation Data'!I96))="","",OFFSET('Sanitation Data'!$I$32,0,10*ROW('Sanitation Data'!I96)))</f>
        <v/>
      </c>
      <c r="DO102" s="277" t="str">
        <f ca="true">+IF(OFFSET('Hygiene Data'!$D$11,0,10*ROW('Hygiene Data'!D96))="","",OFFSET('Hygiene Data'!$D$11,0,10*ROW('Hygiene Data'!D96)))</f>
        <v/>
      </c>
      <c r="DP102" s="277" t="str">
        <f ca="true">+IF(OFFSET('Hygiene Data'!$D$12,0,10*ROW('Hygiene Data'!D96))="","",OFFSET('Hygiene Data'!$D$12,0,10*ROW('Hygiene Data'!D96)))</f>
        <v/>
      </c>
      <c r="DQ102" s="277" t="str">
        <f ca="true">+IF(OFFSET('Hygiene Data'!$D$13,0,10*ROW('Hygiene Data'!D96))="","",OFFSET('Hygiene Data'!$D$13,0,10*ROW('Hygiene Data'!D96)))</f>
        <v/>
      </c>
      <c r="DR102" s="277" t="str">
        <f ca="true">+IF(OFFSET('Hygiene Data'!$E$11,0,10*ROW('Hygiene Data'!E96))="","",OFFSET('Hygiene Data'!$E$11,0,10*ROW('Hygiene Data'!E96)))</f>
        <v/>
      </c>
      <c r="DS102" s="277" t="str">
        <f ca="true">+IF(OFFSET('Hygiene Data'!$E$12,0,10*ROW('Hygiene Data'!E96))="","",OFFSET('Hygiene Data'!$E$12,0,10*ROW('Hygiene Data'!E96)))</f>
        <v/>
      </c>
      <c r="DT102" s="277" t="str">
        <f ca="true">+IF(OFFSET('Hygiene Data'!$E$13,0,10*ROW('Hygiene Data'!E96))="","",OFFSET('Hygiene Data'!$E$13,0,10*ROW('Hygiene Data'!E96)))</f>
        <v/>
      </c>
      <c r="DU102" s="277" t="str">
        <f ca="true">+IF(OFFSET('Hygiene Data'!$F$11,0,10*ROW('Hygiene Data'!F96))="","",OFFSET('Hygiene Data'!$F$11,0,10*ROW('Hygiene Data'!F96)))</f>
        <v/>
      </c>
      <c r="DV102" s="277" t="str">
        <f ca="true">+IF(OFFSET('Hygiene Data'!$F$12,0,10*ROW('Hygiene Data'!F96))="","",OFFSET('Hygiene Data'!$F$12,0,10*ROW('Hygiene Data'!F96)))</f>
        <v/>
      </c>
      <c r="DW102" s="277" t="str">
        <f ca="true">+IF(OFFSET('Hygiene Data'!$F$13,0,10*ROW('Hygiene Data'!F96))="","",OFFSET('Hygiene Data'!$F$13,0,10*ROW('Hygiene Data'!F96)))</f>
        <v/>
      </c>
      <c r="DX102" s="277" t="str">
        <f ca="true">+IF(OFFSET('Hygiene Data'!$G$11,0,10*ROW('Hygiene Data'!G96))="","",OFFSET('Hygiene Data'!$G$11,0,10*ROW('Hygiene Data'!G96)))</f>
        <v/>
      </c>
      <c r="DY102" s="277" t="str">
        <f ca="true">+IF(OFFSET('Hygiene Data'!$G$12,0,10*ROW('Hygiene Data'!G96))="","",OFFSET('Hygiene Data'!$G$12,0,10*ROW('Hygiene Data'!G96)))</f>
        <v/>
      </c>
      <c r="DZ102" s="277" t="str">
        <f ca="true">+IF(OFFSET('Hygiene Data'!$G$13,0,10*ROW('Hygiene Data'!G96))="","",OFFSET('Hygiene Data'!$G$13,0,10*ROW('Hygiene Data'!G96)))</f>
        <v/>
      </c>
      <c r="EA102" s="277" t="str">
        <f ca="true">+IF(OFFSET('Hygiene Data'!$H$11,0,10*ROW('Hygiene Data'!H96))="","",OFFSET('Hygiene Data'!$H$11,0,10*ROW('Hygiene Data'!H96)))</f>
        <v/>
      </c>
      <c r="EB102" s="277" t="str">
        <f ca="true">+IF(OFFSET('Hygiene Data'!$H$12,0,10*ROW('Hygiene Data'!H96))="","",OFFSET('Hygiene Data'!$H$12,0,10*ROW('Hygiene Data'!H96)))</f>
        <v/>
      </c>
      <c r="EC102" s="277" t="str">
        <f ca="true">+IF(OFFSET('Hygiene Data'!$H$13,0,10*ROW('Hygiene Data'!H96))="","",OFFSET('Hygiene Data'!$H$13,0,10*ROW('Hygiene Data'!H96)))</f>
        <v/>
      </c>
      <c r="ED102" s="277" t="str">
        <f ca="true">+IF(OFFSET('Hygiene Data'!$I$11,0,10*ROW('Hygiene Data'!I96))="","",OFFSET('Hygiene Data'!$I$11,0,10*ROW('Hygiene Data'!I96)))</f>
        <v/>
      </c>
      <c r="EE102" s="277" t="str">
        <f ca="true">+IF(OFFSET('Hygiene Data'!$I$12,0,10*ROW('Hygiene Data'!I96))="","",OFFSET('Hygiene Data'!$I$12,0,10*ROW('Hygiene Data'!I96)))</f>
        <v/>
      </c>
      <c r="EF102" s="277"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2"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7"/>
      <c r="BS103" s="277" t="str">
        <f ca="true">+IF(OFFSET('Water Data'!$D$27,0,10*ROW('Water Data'!D97))="","",OFFSET('Water Data'!$D$27,0,10*ROW('Water Data'!D97)))</f>
        <v/>
      </c>
      <c r="BT103" s="277" t="str">
        <f ca="true">+IF(OFFSET('Water Data'!$D$28,0,10*ROW('Water Data'!D97))="","",OFFSET('Water Data'!$D$28,0,10*ROW('Water Data'!D97)))</f>
        <v/>
      </c>
      <c r="BU103" s="277" t="str">
        <f ca="true">+IF(OFFSET('Water Data'!$D$29,0,10*ROW('Water Data'!D97))="","",OFFSET('Water Data'!$D$29,0,10*ROW('Water Data'!D97)))</f>
        <v/>
      </c>
      <c r="BV103" s="277" t="str">
        <f ca="true">+IF(OFFSET('Water Data'!$E$27,0,10*ROW('Water Data'!E97))="","",OFFSET('Water Data'!$E$27,0,10*ROW('Water Data'!E97)))</f>
        <v/>
      </c>
      <c r="BW103" s="277" t="str">
        <f ca="true">+IF(OFFSET('Water Data'!$E$28,0,10*ROW('Water Data'!E97))="","",OFFSET('Water Data'!$E$28,0,10*ROW('Water Data'!E97)))</f>
        <v/>
      </c>
      <c r="BX103" s="277" t="str">
        <f ca="true">+IF(OFFSET('Water Data'!$E$29,0,10*ROW('Water Data'!E97))="","",OFFSET('Water Data'!$E$29,0,10*ROW('Water Data'!E97)))</f>
        <v/>
      </c>
      <c r="BY103" s="277" t="str">
        <f ca="true">+IF(OFFSET('Water Data'!$F$27,0,10*ROW('Water Data'!F97))="","",OFFSET('Water Data'!$F$27,0,10*ROW('Water Data'!F97)))</f>
        <v/>
      </c>
      <c r="BZ103" s="277" t="str">
        <f ca="true">+IF(OFFSET('Water Data'!$F$28,0,10*ROW('Water Data'!F97))="","",OFFSET('Water Data'!$F$28,0,10*ROW('Water Data'!F97)))</f>
        <v/>
      </c>
      <c r="CA103" s="277" t="str">
        <f ca="true">+IF(OFFSET('Water Data'!$F$29,0,10*ROW('Water Data'!F97))="","",OFFSET('Water Data'!$F$29,0,10*ROW('Water Data'!F97)))</f>
        <v/>
      </c>
      <c r="CB103" s="277" t="str">
        <f ca="true">+IF(OFFSET('Water Data'!$G$27,0,10*ROW('Water Data'!G97))="","",OFFSET('Water Data'!$G$27,0,10*ROW('Water Data'!G97)))</f>
        <v/>
      </c>
      <c r="CC103" s="277" t="str">
        <f ca="true">+IF(OFFSET('Water Data'!$G$28,0,10*ROW('Water Data'!G97))="","",OFFSET('Water Data'!$G$28,0,10*ROW('Water Data'!G97)))</f>
        <v/>
      </c>
      <c r="CD103" s="277" t="str">
        <f ca="true">+IF(OFFSET('Water Data'!$G$29,0,10*ROW('Water Data'!G97))="","",OFFSET('Water Data'!$G$29,0,10*ROW('Water Data'!G97)))</f>
        <v/>
      </c>
      <c r="CE103" s="277" t="str">
        <f ca="true">+IF(OFFSET('Water Data'!$H$27,0,10*ROW('Water Data'!H97))="","",OFFSET('Water Data'!$H$27,0,10*ROW('Water Data'!H97)))</f>
        <v/>
      </c>
      <c r="CF103" s="277" t="str">
        <f ca="true">+IF(OFFSET('Water Data'!$H$28,0,10*ROW('Water Data'!H97))="","",OFFSET('Water Data'!$H$28,0,10*ROW('Water Data'!H97)))</f>
        <v/>
      </c>
      <c r="CG103" s="277" t="str">
        <f ca="true">+IF(OFFSET('Water Data'!$H$29,0,10*ROW('Water Data'!H97))="","",OFFSET('Water Data'!$H$29,0,10*ROW('Water Data'!H97)))</f>
        <v/>
      </c>
      <c r="CH103" s="277" t="str">
        <f ca="true">+IF(OFFSET('Water Data'!$I$27,0,10*ROW('Water Data'!I97))="","",OFFSET('Water Data'!$I$27,0,10*ROW('Water Data'!I97)))</f>
        <v/>
      </c>
      <c r="CI103" s="277" t="str">
        <f ca="true">+IF(OFFSET('Water Data'!$I$28,0,10*ROW('Water Data'!I97))="","",OFFSET('Water Data'!$I$28,0,10*ROW('Water Data'!I97)))</f>
        <v/>
      </c>
      <c r="CJ103" s="277" t="str">
        <f ca="true">+IF(OFFSET('Water Data'!$I$29,0,10*ROW('Water Data'!I97))="","",OFFSET('Water Data'!$I$29,0,10*ROW('Water Data'!I97)))</f>
        <v/>
      </c>
      <c r="CK103" s="277" t="str">
        <f ca="true">+IF(OFFSET('Sanitation Data'!$D$28,0,10*ROW('Sanitation Data'!D97))="","",OFFSET('Sanitation Data'!$D$28,0,10*ROW('Sanitation Data'!D97)))</f>
        <v/>
      </c>
      <c r="CL103" s="277" t="str">
        <f ca="true">+IF(OFFSET('Sanitation Data'!$D$29,0,10*ROW('Sanitation Data'!D97))="","",OFFSET('Sanitation Data'!$D$29,0,10*ROW('Sanitation Data'!D97)))</f>
        <v/>
      </c>
      <c r="CM103" s="277" t="str">
        <f ca="true">+IF(OFFSET('Sanitation Data'!$D$30,0,10*ROW('Sanitation Data'!D97))="","",OFFSET('Sanitation Data'!$D$30,0,10*ROW('Sanitation Data'!D97)))</f>
        <v/>
      </c>
      <c r="CN103" s="277" t="str">
        <f ca="true">+IF(OFFSET('Sanitation Data'!$D$31,0,10*ROW('Sanitation Data'!D97))="","",OFFSET('Sanitation Data'!$D$31,0,10*ROW('Sanitation Data'!D97)))</f>
        <v/>
      </c>
      <c r="CO103" s="277" t="str">
        <f ca="true">+IF(OFFSET('Sanitation Data'!$D$32,0,10*ROW('Sanitation Data'!D97))="","",OFFSET('Sanitation Data'!$D$32,0,10*ROW('Sanitation Data'!D97)))</f>
        <v/>
      </c>
      <c r="CP103" s="277" t="str">
        <f ca="true">+IF(OFFSET('Sanitation Data'!$E$28,0,10*ROW('Sanitation Data'!E97))="","",OFFSET('Sanitation Data'!$E$28,0,10*ROW('Sanitation Data'!E97)))</f>
        <v/>
      </c>
      <c r="CQ103" s="277" t="str">
        <f ca="true">+IF(OFFSET('Sanitation Data'!$E$29,0,10*ROW('Sanitation Data'!E97))="","",OFFSET('Sanitation Data'!$E$29,0,10*ROW('Sanitation Data'!E97)))</f>
        <v/>
      </c>
      <c r="CR103" s="277" t="str">
        <f ca="true">+IF(OFFSET('Sanitation Data'!$E$30,0,10*ROW('Sanitation Data'!E97))="","",OFFSET('Sanitation Data'!$E$30,0,10*ROW('Sanitation Data'!E97)))</f>
        <v/>
      </c>
      <c r="CS103" s="277" t="str">
        <f ca="true">+IF(OFFSET('Sanitation Data'!$E$31,0,10*ROW('Sanitation Data'!E97))="","",OFFSET('Sanitation Data'!$E$31,0,10*ROW('Sanitation Data'!E97)))</f>
        <v/>
      </c>
      <c r="CT103" s="277" t="str">
        <f ca="true">+IF(OFFSET('Sanitation Data'!$E$32,0,10*ROW('Sanitation Data'!E97))="","",OFFSET('Sanitation Data'!$E$32,0,10*ROW('Sanitation Data'!E97)))</f>
        <v/>
      </c>
      <c r="CU103" s="277" t="str">
        <f ca="true">+IF(OFFSET('Sanitation Data'!$F$28,0,10*ROW('Sanitation Data'!F97))="","",OFFSET('Sanitation Data'!$F$28,0,10*ROW('Sanitation Data'!F97)))</f>
        <v/>
      </c>
      <c r="CV103" s="277" t="str">
        <f ca="true">+IF(OFFSET('Sanitation Data'!$F$29,0,10*ROW('Sanitation Data'!F97))="","",OFFSET('Sanitation Data'!$F$29,0,10*ROW('Sanitation Data'!F97)))</f>
        <v/>
      </c>
      <c r="CW103" s="277" t="str">
        <f ca="true">+IF(OFFSET('Sanitation Data'!$F$30,0,10*ROW('Sanitation Data'!F97))="","",OFFSET('Sanitation Data'!$F$30,0,10*ROW('Sanitation Data'!F97)))</f>
        <v/>
      </c>
      <c r="CX103" s="277" t="str">
        <f ca="true">+IF(OFFSET('Sanitation Data'!$F$31,0,10*ROW('Sanitation Data'!F97))="","",OFFSET('Sanitation Data'!$F$31,0,10*ROW('Sanitation Data'!F97)))</f>
        <v/>
      </c>
      <c r="CY103" s="277" t="str">
        <f ca="true">+IF(OFFSET('Sanitation Data'!$F$32,0,10*ROW('Sanitation Data'!F97))="","",OFFSET('Sanitation Data'!$F$32,0,10*ROW('Sanitation Data'!F97)))</f>
        <v/>
      </c>
      <c r="CZ103" s="277" t="str">
        <f ca="true">+IF(OFFSET('Sanitation Data'!$G$28,0,10*ROW('Sanitation Data'!G97))="","",OFFSET('Sanitation Data'!$G$28,0,10*ROW('Sanitation Data'!G97)))</f>
        <v/>
      </c>
      <c r="DA103" s="277" t="str">
        <f ca="true">+IF(OFFSET('Sanitation Data'!$G$29,0,10*ROW('Sanitation Data'!G97))="","",OFFSET('Sanitation Data'!$G$29,0,10*ROW('Sanitation Data'!G97)))</f>
        <v/>
      </c>
      <c r="DB103" s="277" t="str">
        <f ca="true">+IF(OFFSET('Sanitation Data'!$G$30,0,10*ROW('Sanitation Data'!G97))="","",OFFSET('Sanitation Data'!$G$30,0,10*ROW('Sanitation Data'!G97)))</f>
        <v/>
      </c>
      <c r="DC103" s="277" t="str">
        <f ca="true">+IF(OFFSET('Sanitation Data'!$G$31,0,10*ROW('Sanitation Data'!G97))="","",OFFSET('Sanitation Data'!$G$31,0,10*ROW('Sanitation Data'!G97)))</f>
        <v/>
      </c>
      <c r="DD103" s="277" t="str">
        <f ca="true">+IF(OFFSET('Sanitation Data'!$G$32,0,10*ROW('Sanitation Data'!G97))="","",OFFSET('Sanitation Data'!$G$32,0,10*ROW('Sanitation Data'!G97)))</f>
        <v/>
      </c>
      <c r="DE103" s="277" t="str">
        <f ca="true">+IF(OFFSET('Sanitation Data'!$H$28,0,10*ROW('Sanitation Data'!H97))="","",OFFSET('Sanitation Data'!$H$28,0,10*ROW('Sanitation Data'!H97)))</f>
        <v/>
      </c>
      <c r="DF103" s="277" t="str">
        <f ca="true">+IF(OFFSET('Sanitation Data'!$H$29,0,10*ROW('Sanitation Data'!H97))="","",OFFSET('Sanitation Data'!$H$29,0,10*ROW('Sanitation Data'!H97)))</f>
        <v/>
      </c>
      <c r="DG103" s="277" t="str">
        <f ca="true">+IF(OFFSET('Sanitation Data'!$H$30,0,10*ROW('Sanitation Data'!H97))="","",OFFSET('Sanitation Data'!$H$30,0,10*ROW('Sanitation Data'!H97)))</f>
        <v/>
      </c>
      <c r="DH103" s="277" t="str">
        <f ca="true">+IF(OFFSET('Sanitation Data'!$H$31,0,10*ROW('Sanitation Data'!H97))="","",OFFSET('Sanitation Data'!$H$31,0,10*ROW('Sanitation Data'!H97)))</f>
        <v/>
      </c>
      <c r="DI103" s="277" t="str">
        <f ca="true">+IF(OFFSET('Sanitation Data'!$H$32,0,10*ROW('Sanitation Data'!H97))="","",OFFSET('Sanitation Data'!$H$32,0,10*ROW('Sanitation Data'!H97)))</f>
        <v/>
      </c>
      <c r="DJ103" s="277" t="str">
        <f ca="true">+IF(OFFSET('Sanitation Data'!$I$28,0,10*ROW('Sanitation Data'!I97))="","",OFFSET('Sanitation Data'!$I$28,0,10*ROW('Sanitation Data'!I97)))</f>
        <v/>
      </c>
      <c r="DK103" s="277" t="str">
        <f ca="true">+IF(OFFSET('Sanitation Data'!$I$29,0,10*ROW('Sanitation Data'!I97))="","",OFFSET('Sanitation Data'!$I$29,0,10*ROW('Sanitation Data'!I97)))</f>
        <v/>
      </c>
      <c r="DL103" s="277" t="str">
        <f ca="true">+IF(OFFSET('Sanitation Data'!$I$30,0,10*ROW('Sanitation Data'!I97))="","",OFFSET('Sanitation Data'!$I$30,0,10*ROW('Sanitation Data'!I97)))</f>
        <v/>
      </c>
      <c r="DM103" s="277" t="str">
        <f ca="true">+IF(OFFSET('Sanitation Data'!$I$31,0,10*ROW('Sanitation Data'!I97))="","",OFFSET('Sanitation Data'!$I$31,0,10*ROW('Sanitation Data'!I97)))</f>
        <v/>
      </c>
      <c r="DN103" s="277" t="str">
        <f ca="true">+IF(OFFSET('Sanitation Data'!$I$32,0,10*ROW('Sanitation Data'!I97))="","",OFFSET('Sanitation Data'!$I$32,0,10*ROW('Sanitation Data'!I97)))</f>
        <v/>
      </c>
      <c r="DO103" s="277" t="str">
        <f ca="true">+IF(OFFSET('Hygiene Data'!$D$11,0,10*ROW('Hygiene Data'!D97))="","",OFFSET('Hygiene Data'!$D$11,0,10*ROW('Hygiene Data'!D97)))</f>
        <v/>
      </c>
      <c r="DP103" s="277" t="str">
        <f ca="true">+IF(OFFSET('Hygiene Data'!$D$12,0,10*ROW('Hygiene Data'!D97))="","",OFFSET('Hygiene Data'!$D$12,0,10*ROW('Hygiene Data'!D97)))</f>
        <v/>
      </c>
      <c r="DQ103" s="277" t="str">
        <f ca="true">+IF(OFFSET('Hygiene Data'!$D$13,0,10*ROW('Hygiene Data'!D97))="","",OFFSET('Hygiene Data'!$D$13,0,10*ROW('Hygiene Data'!D97)))</f>
        <v/>
      </c>
      <c r="DR103" s="277" t="str">
        <f ca="true">+IF(OFFSET('Hygiene Data'!$E$11,0,10*ROW('Hygiene Data'!E97))="","",OFFSET('Hygiene Data'!$E$11,0,10*ROW('Hygiene Data'!E97)))</f>
        <v/>
      </c>
      <c r="DS103" s="277" t="str">
        <f ca="true">+IF(OFFSET('Hygiene Data'!$E$12,0,10*ROW('Hygiene Data'!E97))="","",OFFSET('Hygiene Data'!$E$12,0,10*ROW('Hygiene Data'!E97)))</f>
        <v/>
      </c>
      <c r="DT103" s="277" t="str">
        <f ca="true">+IF(OFFSET('Hygiene Data'!$E$13,0,10*ROW('Hygiene Data'!E97))="","",OFFSET('Hygiene Data'!$E$13,0,10*ROW('Hygiene Data'!E97)))</f>
        <v/>
      </c>
      <c r="DU103" s="277" t="str">
        <f ca="true">+IF(OFFSET('Hygiene Data'!$F$11,0,10*ROW('Hygiene Data'!F97))="","",OFFSET('Hygiene Data'!$F$11,0,10*ROW('Hygiene Data'!F97)))</f>
        <v/>
      </c>
      <c r="DV103" s="277" t="str">
        <f ca="true">+IF(OFFSET('Hygiene Data'!$F$12,0,10*ROW('Hygiene Data'!F97))="","",OFFSET('Hygiene Data'!$F$12,0,10*ROW('Hygiene Data'!F97)))</f>
        <v/>
      </c>
      <c r="DW103" s="277" t="str">
        <f ca="true">+IF(OFFSET('Hygiene Data'!$F$13,0,10*ROW('Hygiene Data'!F97))="","",OFFSET('Hygiene Data'!$F$13,0,10*ROW('Hygiene Data'!F97)))</f>
        <v/>
      </c>
      <c r="DX103" s="277" t="str">
        <f ca="true">+IF(OFFSET('Hygiene Data'!$G$11,0,10*ROW('Hygiene Data'!G97))="","",OFFSET('Hygiene Data'!$G$11,0,10*ROW('Hygiene Data'!G97)))</f>
        <v/>
      </c>
      <c r="DY103" s="277" t="str">
        <f ca="true">+IF(OFFSET('Hygiene Data'!$G$12,0,10*ROW('Hygiene Data'!G97))="","",OFFSET('Hygiene Data'!$G$12,0,10*ROW('Hygiene Data'!G97)))</f>
        <v/>
      </c>
      <c r="DZ103" s="277" t="str">
        <f ca="true">+IF(OFFSET('Hygiene Data'!$G$13,0,10*ROW('Hygiene Data'!G97))="","",OFFSET('Hygiene Data'!$G$13,0,10*ROW('Hygiene Data'!G97)))</f>
        <v/>
      </c>
      <c r="EA103" s="277" t="str">
        <f ca="true">+IF(OFFSET('Hygiene Data'!$H$11,0,10*ROW('Hygiene Data'!H97))="","",OFFSET('Hygiene Data'!$H$11,0,10*ROW('Hygiene Data'!H97)))</f>
        <v/>
      </c>
      <c r="EB103" s="277" t="str">
        <f ca="true">+IF(OFFSET('Hygiene Data'!$H$12,0,10*ROW('Hygiene Data'!H97))="","",OFFSET('Hygiene Data'!$H$12,0,10*ROW('Hygiene Data'!H97)))</f>
        <v/>
      </c>
      <c r="EC103" s="277" t="str">
        <f ca="true">+IF(OFFSET('Hygiene Data'!$H$13,0,10*ROW('Hygiene Data'!H97))="","",OFFSET('Hygiene Data'!$H$13,0,10*ROW('Hygiene Data'!H97)))</f>
        <v/>
      </c>
      <c r="ED103" s="277" t="str">
        <f ca="true">+IF(OFFSET('Hygiene Data'!$I$11,0,10*ROW('Hygiene Data'!I97))="","",OFFSET('Hygiene Data'!$I$11,0,10*ROW('Hygiene Data'!I97)))</f>
        <v/>
      </c>
      <c r="EE103" s="277" t="str">
        <f ca="true">+IF(OFFSET('Hygiene Data'!$I$12,0,10*ROW('Hygiene Data'!I97))="","",OFFSET('Hygiene Data'!$I$12,0,10*ROW('Hygiene Data'!I97)))</f>
        <v/>
      </c>
      <c r="EF103" s="277"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2"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7"/>
      <c r="BS104" s="277" t="str">
        <f ca="true">+IF(OFFSET('Water Data'!$D$27,0,10*ROW('Water Data'!D98))="","",OFFSET('Water Data'!$D$27,0,10*ROW('Water Data'!D98)))</f>
        <v/>
      </c>
      <c r="BT104" s="277" t="str">
        <f ca="true">+IF(OFFSET('Water Data'!$D$28,0,10*ROW('Water Data'!D98))="","",OFFSET('Water Data'!$D$28,0,10*ROW('Water Data'!D98)))</f>
        <v/>
      </c>
      <c r="BU104" s="277" t="str">
        <f ca="true">+IF(OFFSET('Water Data'!$D$29,0,10*ROW('Water Data'!D98))="","",OFFSET('Water Data'!$D$29,0,10*ROW('Water Data'!D98)))</f>
        <v/>
      </c>
      <c r="BV104" s="277" t="str">
        <f ca="true">+IF(OFFSET('Water Data'!$E$27,0,10*ROW('Water Data'!E98))="","",OFFSET('Water Data'!$E$27,0,10*ROW('Water Data'!E98)))</f>
        <v/>
      </c>
      <c r="BW104" s="277" t="str">
        <f ca="true">+IF(OFFSET('Water Data'!$E$28,0,10*ROW('Water Data'!E98))="","",OFFSET('Water Data'!$E$28,0,10*ROW('Water Data'!E98)))</f>
        <v/>
      </c>
      <c r="BX104" s="277" t="str">
        <f ca="true">+IF(OFFSET('Water Data'!$E$29,0,10*ROW('Water Data'!E98))="","",OFFSET('Water Data'!$E$29,0,10*ROW('Water Data'!E98)))</f>
        <v/>
      </c>
      <c r="BY104" s="277" t="str">
        <f ca="true">+IF(OFFSET('Water Data'!$F$27,0,10*ROW('Water Data'!F98))="","",OFFSET('Water Data'!$F$27,0,10*ROW('Water Data'!F98)))</f>
        <v/>
      </c>
      <c r="BZ104" s="277" t="str">
        <f ca="true">+IF(OFFSET('Water Data'!$F$28,0,10*ROW('Water Data'!F98))="","",OFFSET('Water Data'!$F$28,0,10*ROW('Water Data'!F98)))</f>
        <v/>
      </c>
      <c r="CA104" s="277" t="str">
        <f ca="true">+IF(OFFSET('Water Data'!$F$29,0,10*ROW('Water Data'!F98))="","",OFFSET('Water Data'!$F$29,0,10*ROW('Water Data'!F98)))</f>
        <v/>
      </c>
      <c r="CB104" s="277" t="str">
        <f ca="true">+IF(OFFSET('Water Data'!$G$27,0,10*ROW('Water Data'!G98))="","",OFFSET('Water Data'!$G$27,0,10*ROW('Water Data'!G98)))</f>
        <v/>
      </c>
      <c r="CC104" s="277" t="str">
        <f ca="true">+IF(OFFSET('Water Data'!$G$28,0,10*ROW('Water Data'!G98))="","",OFFSET('Water Data'!$G$28,0,10*ROW('Water Data'!G98)))</f>
        <v/>
      </c>
      <c r="CD104" s="277" t="str">
        <f ca="true">+IF(OFFSET('Water Data'!$G$29,0,10*ROW('Water Data'!G98))="","",OFFSET('Water Data'!$G$29,0,10*ROW('Water Data'!G98)))</f>
        <v/>
      </c>
      <c r="CE104" s="277" t="str">
        <f ca="true">+IF(OFFSET('Water Data'!$H$27,0,10*ROW('Water Data'!H98))="","",OFFSET('Water Data'!$H$27,0,10*ROW('Water Data'!H98)))</f>
        <v/>
      </c>
      <c r="CF104" s="277" t="str">
        <f ca="true">+IF(OFFSET('Water Data'!$H$28,0,10*ROW('Water Data'!H98))="","",OFFSET('Water Data'!$H$28,0,10*ROW('Water Data'!H98)))</f>
        <v/>
      </c>
      <c r="CG104" s="277" t="str">
        <f ca="true">+IF(OFFSET('Water Data'!$H$29,0,10*ROW('Water Data'!H98))="","",OFFSET('Water Data'!$H$29,0,10*ROW('Water Data'!H98)))</f>
        <v/>
      </c>
      <c r="CH104" s="277" t="str">
        <f ca="true">+IF(OFFSET('Water Data'!$I$27,0,10*ROW('Water Data'!I98))="","",OFFSET('Water Data'!$I$27,0,10*ROW('Water Data'!I98)))</f>
        <v/>
      </c>
      <c r="CI104" s="277" t="str">
        <f ca="true">+IF(OFFSET('Water Data'!$I$28,0,10*ROW('Water Data'!I98))="","",OFFSET('Water Data'!$I$28,0,10*ROW('Water Data'!I98)))</f>
        <v/>
      </c>
      <c r="CJ104" s="277" t="str">
        <f ca="true">+IF(OFFSET('Water Data'!$I$29,0,10*ROW('Water Data'!I98))="","",OFFSET('Water Data'!$I$29,0,10*ROW('Water Data'!I98)))</f>
        <v/>
      </c>
      <c r="CK104" s="277" t="str">
        <f ca="true">+IF(OFFSET('Sanitation Data'!$D$28,0,10*ROW('Sanitation Data'!D98))="","",OFFSET('Sanitation Data'!$D$28,0,10*ROW('Sanitation Data'!D98)))</f>
        <v/>
      </c>
      <c r="CL104" s="277" t="str">
        <f ca="true">+IF(OFFSET('Sanitation Data'!$D$29,0,10*ROW('Sanitation Data'!D98))="","",OFFSET('Sanitation Data'!$D$29,0,10*ROW('Sanitation Data'!D98)))</f>
        <v/>
      </c>
      <c r="CM104" s="277" t="str">
        <f ca="true">+IF(OFFSET('Sanitation Data'!$D$30,0,10*ROW('Sanitation Data'!D98))="","",OFFSET('Sanitation Data'!$D$30,0,10*ROW('Sanitation Data'!D98)))</f>
        <v/>
      </c>
      <c r="CN104" s="277" t="str">
        <f ca="true">+IF(OFFSET('Sanitation Data'!$D$31,0,10*ROW('Sanitation Data'!D98))="","",OFFSET('Sanitation Data'!$D$31,0,10*ROW('Sanitation Data'!D98)))</f>
        <v/>
      </c>
      <c r="CO104" s="277" t="str">
        <f ca="true">+IF(OFFSET('Sanitation Data'!$D$32,0,10*ROW('Sanitation Data'!D98))="","",OFFSET('Sanitation Data'!$D$32,0,10*ROW('Sanitation Data'!D98)))</f>
        <v/>
      </c>
      <c r="CP104" s="277" t="str">
        <f ca="true">+IF(OFFSET('Sanitation Data'!$E$28,0,10*ROW('Sanitation Data'!E98))="","",OFFSET('Sanitation Data'!$E$28,0,10*ROW('Sanitation Data'!E98)))</f>
        <v/>
      </c>
      <c r="CQ104" s="277" t="str">
        <f ca="true">+IF(OFFSET('Sanitation Data'!$E$29,0,10*ROW('Sanitation Data'!E98))="","",OFFSET('Sanitation Data'!$E$29,0,10*ROW('Sanitation Data'!E98)))</f>
        <v/>
      </c>
      <c r="CR104" s="277" t="str">
        <f ca="true">+IF(OFFSET('Sanitation Data'!$E$30,0,10*ROW('Sanitation Data'!E98))="","",OFFSET('Sanitation Data'!$E$30,0,10*ROW('Sanitation Data'!E98)))</f>
        <v/>
      </c>
      <c r="CS104" s="277" t="str">
        <f ca="true">+IF(OFFSET('Sanitation Data'!$E$31,0,10*ROW('Sanitation Data'!E98))="","",OFFSET('Sanitation Data'!$E$31,0,10*ROW('Sanitation Data'!E98)))</f>
        <v/>
      </c>
      <c r="CT104" s="277" t="str">
        <f ca="true">+IF(OFFSET('Sanitation Data'!$E$32,0,10*ROW('Sanitation Data'!E98))="","",OFFSET('Sanitation Data'!$E$32,0,10*ROW('Sanitation Data'!E98)))</f>
        <v/>
      </c>
      <c r="CU104" s="277" t="str">
        <f ca="true">+IF(OFFSET('Sanitation Data'!$F$28,0,10*ROW('Sanitation Data'!F98))="","",OFFSET('Sanitation Data'!$F$28,0,10*ROW('Sanitation Data'!F98)))</f>
        <v/>
      </c>
      <c r="CV104" s="277" t="str">
        <f ca="true">+IF(OFFSET('Sanitation Data'!$F$29,0,10*ROW('Sanitation Data'!F98))="","",OFFSET('Sanitation Data'!$F$29,0,10*ROW('Sanitation Data'!F98)))</f>
        <v/>
      </c>
      <c r="CW104" s="277" t="str">
        <f ca="true">+IF(OFFSET('Sanitation Data'!$F$30,0,10*ROW('Sanitation Data'!F98))="","",OFFSET('Sanitation Data'!$F$30,0,10*ROW('Sanitation Data'!F98)))</f>
        <v/>
      </c>
      <c r="CX104" s="277" t="str">
        <f ca="true">+IF(OFFSET('Sanitation Data'!$F$31,0,10*ROW('Sanitation Data'!F98))="","",OFFSET('Sanitation Data'!$F$31,0,10*ROW('Sanitation Data'!F98)))</f>
        <v/>
      </c>
      <c r="CY104" s="277" t="str">
        <f ca="true">+IF(OFFSET('Sanitation Data'!$F$32,0,10*ROW('Sanitation Data'!F98))="","",OFFSET('Sanitation Data'!$F$32,0,10*ROW('Sanitation Data'!F98)))</f>
        <v/>
      </c>
      <c r="CZ104" s="277" t="str">
        <f ca="true">+IF(OFFSET('Sanitation Data'!$G$28,0,10*ROW('Sanitation Data'!G98))="","",OFFSET('Sanitation Data'!$G$28,0,10*ROW('Sanitation Data'!G98)))</f>
        <v/>
      </c>
      <c r="DA104" s="277" t="str">
        <f ca="true">+IF(OFFSET('Sanitation Data'!$G$29,0,10*ROW('Sanitation Data'!G98))="","",OFFSET('Sanitation Data'!$G$29,0,10*ROW('Sanitation Data'!G98)))</f>
        <v/>
      </c>
      <c r="DB104" s="277" t="str">
        <f ca="true">+IF(OFFSET('Sanitation Data'!$G$30,0,10*ROW('Sanitation Data'!G98))="","",OFFSET('Sanitation Data'!$G$30,0,10*ROW('Sanitation Data'!G98)))</f>
        <v/>
      </c>
      <c r="DC104" s="277" t="str">
        <f ca="true">+IF(OFFSET('Sanitation Data'!$G$31,0,10*ROW('Sanitation Data'!G98))="","",OFFSET('Sanitation Data'!$G$31,0,10*ROW('Sanitation Data'!G98)))</f>
        <v/>
      </c>
      <c r="DD104" s="277" t="str">
        <f ca="true">+IF(OFFSET('Sanitation Data'!$G$32,0,10*ROW('Sanitation Data'!G98))="","",OFFSET('Sanitation Data'!$G$32,0,10*ROW('Sanitation Data'!G98)))</f>
        <v/>
      </c>
      <c r="DE104" s="277" t="str">
        <f ca="true">+IF(OFFSET('Sanitation Data'!$H$28,0,10*ROW('Sanitation Data'!H98))="","",OFFSET('Sanitation Data'!$H$28,0,10*ROW('Sanitation Data'!H98)))</f>
        <v/>
      </c>
      <c r="DF104" s="277" t="str">
        <f ca="true">+IF(OFFSET('Sanitation Data'!$H$29,0,10*ROW('Sanitation Data'!H98))="","",OFFSET('Sanitation Data'!$H$29,0,10*ROW('Sanitation Data'!H98)))</f>
        <v/>
      </c>
      <c r="DG104" s="277" t="str">
        <f ca="true">+IF(OFFSET('Sanitation Data'!$H$30,0,10*ROW('Sanitation Data'!H98))="","",OFFSET('Sanitation Data'!$H$30,0,10*ROW('Sanitation Data'!H98)))</f>
        <v/>
      </c>
      <c r="DH104" s="277" t="str">
        <f ca="true">+IF(OFFSET('Sanitation Data'!$H$31,0,10*ROW('Sanitation Data'!H98))="","",OFFSET('Sanitation Data'!$H$31,0,10*ROW('Sanitation Data'!H98)))</f>
        <v/>
      </c>
      <c r="DI104" s="277" t="str">
        <f ca="true">+IF(OFFSET('Sanitation Data'!$H$32,0,10*ROW('Sanitation Data'!H98))="","",OFFSET('Sanitation Data'!$H$32,0,10*ROW('Sanitation Data'!H98)))</f>
        <v/>
      </c>
      <c r="DJ104" s="277" t="str">
        <f ca="true">+IF(OFFSET('Sanitation Data'!$I$28,0,10*ROW('Sanitation Data'!I98))="","",OFFSET('Sanitation Data'!$I$28,0,10*ROW('Sanitation Data'!I98)))</f>
        <v/>
      </c>
      <c r="DK104" s="277" t="str">
        <f ca="true">+IF(OFFSET('Sanitation Data'!$I$29,0,10*ROW('Sanitation Data'!I98))="","",OFFSET('Sanitation Data'!$I$29,0,10*ROW('Sanitation Data'!I98)))</f>
        <v/>
      </c>
      <c r="DL104" s="277" t="str">
        <f ca="true">+IF(OFFSET('Sanitation Data'!$I$30,0,10*ROW('Sanitation Data'!I98))="","",OFFSET('Sanitation Data'!$I$30,0,10*ROW('Sanitation Data'!I98)))</f>
        <v/>
      </c>
      <c r="DM104" s="277" t="str">
        <f ca="true">+IF(OFFSET('Sanitation Data'!$I$31,0,10*ROW('Sanitation Data'!I98))="","",OFFSET('Sanitation Data'!$I$31,0,10*ROW('Sanitation Data'!I98)))</f>
        <v/>
      </c>
      <c r="DN104" s="277" t="str">
        <f ca="true">+IF(OFFSET('Sanitation Data'!$I$32,0,10*ROW('Sanitation Data'!I98))="","",OFFSET('Sanitation Data'!$I$32,0,10*ROW('Sanitation Data'!I98)))</f>
        <v/>
      </c>
      <c r="DO104" s="277" t="str">
        <f ca="true">+IF(OFFSET('Hygiene Data'!$D$11,0,10*ROW('Hygiene Data'!D98))="","",OFFSET('Hygiene Data'!$D$11,0,10*ROW('Hygiene Data'!D98)))</f>
        <v/>
      </c>
      <c r="DP104" s="277" t="str">
        <f ca="true">+IF(OFFSET('Hygiene Data'!$D$12,0,10*ROW('Hygiene Data'!D98))="","",OFFSET('Hygiene Data'!$D$12,0,10*ROW('Hygiene Data'!D98)))</f>
        <v/>
      </c>
      <c r="DQ104" s="277" t="str">
        <f ca="true">+IF(OFFSET('Hygiene Data'!$D$13,0,10*ROW('Hygiene Data'!D98))="","",OFFSET('Hygiene Data'!$D$13,0,10*ROW('Hygiene Data'!D98)))</f>
        <v/>
      </c>
      <c r="DR104" s="277" t="str">
        <f ca="true">+IF(OFFSET('Hygiene Data'!$E$11,0,10*ROW('Hygiene Data'!E98))="","",OFFSET('Hygiene Data'!$E$11,0,10*ROW('Hygiene Data'!E98)))</f>
        <v/>
      </c>
      <c r="DS104" s="277" t="str">
        <f ca="true">+IF(OFFSET('Hygiene Data'!$E$12,0,10*ROW('Hygiene Data'!E98))="","",OFFSET('Hygiene Data'!$E$12,0,10*ROW('Hygiene Data'!E98)))</f>
        <v/>
      </c>
      <c r="DT104" s="277" t="str">
        <f ca="true">+IF(OFFSET('Hygiene Data'!$E$13,0,10*ROW('Hygiene Data'!E98))="","",OFFSET('Hygiene Data'!$E$13,0,10*ROW('Hygiene Data'!E98)))</f>
        <v/>
      </c>
      <c r="DU104" s="277" t="str">
        <f ca="true">+IF(OFFSET('Hygiene Data'!$F$11,0,10*ROW('Hygiene Data'!F98))="","",OFFSET('Hygiene Data'!$F$11,0,10*ROW('Hygiene Data'!F98)))</f>
        <v/>
      </c>
      <c r="DV104" s="277" t="str">
        <f ca="true">+IF(OFFSET('Hygiene Data'!$F$12,0,10*ROW('Hygiene Data'!F98))="","",OFFSET('Hygiene Data'!$F$12,0,10*ROW('Hygiene Data'!F98)))</f>
        <v/>
      </c>
      <c r="DW104" s="277" t="str">
        <f ca="true">+IF(OFFSET('Hygiene Data'!$F$13,0,10*ROW('Hygiene Data'!F98))="","",OFFSET('Hygiene Data'!$F$13,0,10*ROW('Hygiene Data'!F98)))</f>
        <v/>
      </c>
      <c r="DX104" s="277" t="str">
        <f ca="true">+IF(OFFSET('Hygiene Data'!$G$11,0,10*ROW('Hygiene Data'!G98))="","",OFFSET('Hygiene Data'!$G$11,0,10*ROW('Hygiene Data'!G98)))</f>
        <v/>
      </c>
      <c r="DY104" s="277" t="str">
        <f ca="true">+IF(OFFSET('Hygiene Data'!$G$12,0,10*ROW('Hygiene Data'!G98))="","",OFFSET('Hygiene Data'!$G$12,0,10*ROW('Hygiene Data'!G98)))</f>
        <v/>
      </c>
      <c r="DZ104" s="277" t="str">
        <f ca="true">+IF(OFFSET('Hygiene Data'!$G$13,0,10*ROW('Hygiene Data'!G98))="","",OFFSET('Hygiene Data'!$G$13,0,10*ROW('Hygiene Data'!G98)))</f>
        <v/>
      </c>
      <c r="EA104" s="277" t="str">
        <f ca="true">+IF(OFFSET('Hygiene Data'!$H$11,0,10*ROW('Hygiene Data'!H98))="","",OFFSET('Hygiene Data'!$H$11,0,10*ROW('Hygiene Data'!H98)))</f>
        <v/>
      </c>
      <c r="EB104" s="277" t="str">
        <f ca="true">+IF(OFFSET('Hygiene Data'!$H$12,0,10*ROW('Hygiene Data'!H98))="","",OFFSET('Hygiene Data'!$H$12,0,10*ROW('Hygiene Data'!H98)))</f>
        <v/>
      </c>
      <c r="EC104" s="277" t="str">
        <f ca="true">+IF(OFFSET('Hygiene Data'!$H$13,0,10*ROW('Hygiene Data'!H98))="","",OFFSET('Hygiene Data'!$H$13,0,10*ROW('Hygiene Data'!H98)))</f>
        <v/>
      </c>
      <c r="ED104" s="277" t="str">
        <f ca="true">+IF(OFFSET('Hygiene Data'!$I$11,0,10*ROW('Hygiene Data'!I98))="","",OFFSET('Hygiene Data'!$I$11,0,10*ROW('Hygiene Data'!I98)))</f>
        <v/>
      </c>
      <c r="EE104" s="277" t="str">
        <f ca="true">+IF(OFFSET('Hygiene Data'!$I$12,0,10*ROW('Hygiene Data'!I98))="","",OFFSET('Hygiene Data'!$I$12,0,10*ROW('Hygiene Data'!I98)))</f>
        <v/>
      </c>
      <c r="EF104" s="277"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2"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7"/>
      <c r="BS105" s="277" t="str">
        <f ca="true">+IF(OFFSET('Water Data'!$D$27,0,10*ROW('Water Data'!D99))="","",OFFSET('Water Data'!$D$27,0,10*ROW('Water Data'!D99)))</f>
        <v/>
      </c>
      <c r="BT105" s="277" t="str">
        <f ca="true">+IF(OFFSET('Water Data'!$D$28,0,10*ROW('Water Data'!D99))="","",OFFSET('Water Data'!$D$28,0,10*ROW('Water Data'!D99)))</f>
        <v/>
      </c>
      <c r="BU105" s="277" t="str">
        <f ca="true">+IF(OFFSET('Water Data'!$D$29,0,10*ROW('Water Data'!D99))="","",OFFSET('Water Data'!$D$29,0,10*ROW('Water Data'!D99)))</f>
        <v/>
      </c>
      <c r="BV105" s="277" t="str">
        <f ca="true">+IF(OFFSET('Water Data'!$E$27,0,10*ROW('Water Data'!E99))="","",OFFSET('Water Data'!$E$27,0,10*ROW('Water Data'!E99)))</f>
        <v/>
      </c>
      <c r="BW105" s="277" t="str">
        <f ca="true">+IF(OFFSET('Water Data'!$E$28,0,10*ROW('Water Data'!E99))="","",OFFSET('Water Data'!$E$28,0,10*ROW('Water Data'!E99)))</f>
        <v/>
      </c>
      <c r="BX105" s="277" t="str">
        <f ca="true">+IF(OFFSET('Water Data'!$E$29,0,10*ROW('Water Data'!E99))="","",OFFSET('Water Data'!$E$29,0,10*ROW('Water Data'!E99)))</f>
        <v/>
      </c>
      <c r="BY105" s="277" t="str">
        <f ca="true">+IF(OFFSET('Water Data'!$F$27,0,10*ROW('Water Data'!F99))="","",OFFSET('Water Data'!$F$27,0,10*ROW('Water Data'!F99)))</f>
        <v/>
      </c>
      <c r="BZ105" s="277" t="str">
        <f ca="true">+IF(OFFSET('Water Data'!$F$28,0,10*ROW('Water Data'!F99))="","",OFFSET('Water Data'!$F$28,0,10*ROW('Water Data'!F99)))</f>
        <v/>
      </c>
      <c r="CA105" s="277" t="str">
        <f ca="true">+IF(OFFSET('Water Data'!$F$29,0,10*ROW('Water Data'!F99))="","",OFFSET('Water Data'!$F$29,0,10*ROW('Water Data'!F99)))</f>
        <v/>
      </c>
      <c r="CB105" s="277" t="str">
        <f ca="true">+IF(OFFSET('Water Data'!$G$27,0,10*ROW('Water Data'!G99))="","",OFFSET('Water Data'!$G$27,0,10*ROW('Water Data'!G99)))</f>
        <v/>
      </c>
      <c r="CC105" s="277" t="str">
        <f ca="true">+IF(OFFSET('Water Data'!$G$28,0,10*ROW('Water Data'!G99))="","",OFFSET('Water Data'!$G$28,0,10*ROW('Water Data'!G99)))</f>
        <v/>
      </c>
      <c r="CD105" s="277" t="str">
        <f ca="true">+IF(OFFSET('Water Data'!$G$29,0,10*ROW('Water Data'!G99))="","",OFFSET('Water Data'!$G$29,0,10*ROW('Water Data'!G99)))</f>
        <v/>
      </c>
      <c r="CE105" s="277" t="str">
        <f ca="true">+IF(OFFSET('Water Data'!$H$27,0,10*ROW('Water Data'!H99))="","",OFFSET('Water Data'!$H$27,0,10*ROW('Water Data'!H99)))</f>
        <v/>
      </c>
      <c r="CF105" s="277" t="str">
        <f ca="true">+IF(OFFSET('Water Data'!$H$28,0,10*ROW('Water Data'!H99))="","",OFFSET('Water Data'!$H$28,0,10*ROW('Water Data'!H99)))</f>
        <v/>
      </c>
      <c r="CG105" s="277" t="str">
        <f ca="true">+IF(OFFSET('Water Data'!$H$29,0,10*ROW('Water Data'!H99))="","",OFFSET('Water Data'!$H$29,0,10*ROW('Water Data'!H99)))</f>
        <v/>
      </c>
      <c r="CH105" s="277" t="str">
        <f ca="true">+IF(OFFSET('Water Data'!$I$27,0,10*ROW('Water Data'!I99))="","",OFFSET('Water Data'!$I$27,0,10*ROW('Water Data'!I99)))</f>
        <v/>
      </c>
      <c r="CI105" s="277" t="str">
        <f ca="true">+IF(OFFSET('Water Data'!$I$28,0,10*ROW('Water Data'!I99))="","",OFFSET('Water Data'!$I$28,0,10*ROW('Water Data'!I99)))</f>
        <v/>
      </c>
      <c r="CJ105" s="277" t="str">
        <f ca="true">+IF(OFFSET('Water Data'!$I$29,0,10*ROW('Water Data'!I99))="","",OFFSET('Water Data'!$I$29,0,10*ROW('Water Data'!I99)))</f>
        <v/>
      </c>
      <c r="CK105" s="277" t="str">
        <f ca="true">+IF(OFFSET('Sanitation Data'!$D$28,0,10*ROW('Sanitation Data'!D99))="","",OFFSET('Sanitation Data'!$D$28,0,10*ROW('Sanitation Data'!D99)))</f>
        <v/>
      </c>
      <c r="CL105" s="277" t="str">
        <f ca="true">+IF(OFFSET('Sanitation Data'!$D$29,0,10*ROW('Sanitation Data'!D99))="","",OFFSET('Sanitation Data'!$D$29,0,10*ROW('Sanitation Data'!D99)))</f>
        <v/>
      </c>
      <c r="CM105" s="277" t="str">
        <f ca="true">+IF(OFFSET('Sanitation Data'!$D$30,0,10*ROW('Sanitation Data'!D99))="","",OFFSET('Sanitation Data'!$D$30,0,10*ROW('Sanitation Data'!D99)))</f>
        <v/>
      </c>
      <c r="CN105" s="277" t="str">
        <f ca="true">+IF(OFFSET('Sanitation Data'!$D$31,0,10*ROW('Sanitation Data'!D99))="","",OFFSET('Sanitation Data'!$D$31,0,10*ROW('Sanitation Data'!D99)))</f>
        <v/>
      </c>
      <c r="CO105" s="277" t="str">
        <f ca="true">+IF(OFFSET('Sanitation Data'!$D$32,0,10*ROW('Sanitation Data'!D99))="","",OFFSET('Sanitation Data'!$D$32,0,10*ROW('Sanitation Data'!D99)))</f>
        <v/>
      </c>
      <c r="CP105" s="277" t="str">
        <f ca="true">+IF(OFFSET('Sanitation Data'!$E$28,0,10*ROW('Sanitation Data'!E99))="","",OFFSET('Sanitation Data'!$E$28,0,10*ROW('Sanitation Data'!E99)))</f>
        <v/>
      </c>
      <c r="CQ105" s="277" t="str">
        <f ca="true">+IF(OFFSET('Sanitation Data'!$E$29,0,10*ROW('Sanitation Data'!E99))="","",OFFSET('Sanitation Data'!$E$29,0,10*ROW('Sanitation Data'!E99)))</f>
        <v/>
      </c>
      <c r="CR105" s="277" t="str">
        <f ca="true">+IF(OFFSET('Sanitation Data'!$E$30,0,10*ROW('Sanitation Data'!E99))="","",OFFSET('Sanitation Data'!$E$30,0,10*ROW('Sanitation Data'!E99)))</f>
        <v/>
      </c>
      <c r="CS105" s="277" t="str">
        <f ca="true">+IF(OFFSET('Sanitation Data'!$E$31,0,10*ROW('Sanitation Data'!E99))="","",OFFSET('Sanitation Data'!$E$31,0,10*ROW('Sanitation Data'!E99)))</f>
        <v/>
      </c>
      <c r="CT105" s="277" t="str">
        <f ca="true">+IF(OFFSET('Sanitation Data'!$E$32,0,10*ROW('Sanitation Data'!E99))="","",OFFSET('Sanitation Data'!$E$32,0,10*ROW('Sanitation Data'!E99)))</f>
        <v/>
      </c>
      <c r="CU105" s="277" t="str">
        <f ca="true">+IF(OFFSET('Sanitation Data'!$F$28,0,10*ROW('Sanitation Data'!F99))="","",OFFSET('Sanitation Data'!$F$28,0,10*ROW('Sanitation Data'!F99)))</f>
        <v/>
      </c>
      <c r="CV105" s="277" t="str">
        <f ca="true">+IF(OFFSET('Sanitation Data'!$F$29,0,10*ROW('Sanitation Data'!F99))="","",OFFSET('Sanitation Data'!$F$29,0,10*ROW('Sanitation Data'!F99)))</f>
        <v/>
      </c>
      <c r="CW105" s="277" t="str">
        <f ca="true">+IF(OFFSET('Sanitation Data'!$F$30,0,10*ROW('Sanitation Data'!F99))="","",OFFSET('Sanitation Data'!$F$30,0,10*ROW('Sanitation Data'!F99)))</f>
        <v/>
      </c>
      <c r="CX105" s="277" t="str">
        <f ca="true">+IF(OFFSET('Sanitation Data'!$F$31,0,10*ROW('Sanitation Data'!F99))="","",OFFSET('Sanitation Data'!$F$31,0,10*ROW('Sanitation Data'!F99)))</f>
        <v/>
      </c>
      <c r="CY105" s="277" t="str">
        <f ca="true">+IF(OFFSET('Sanitation Data'!$F$32,0,10*ROW('Sanitation Data'!F99))="","",OFFSET('Sanitation Data'!$F$32,0,10*ROW('Sanitation Data'!F99)))</f>
        <v/>
      </c>
      <c r="CZ105" s="277" t="str">
        <f ca="true">+IF(OFFSET('Sanitation Data'!$G$28,0,10*ROW('Sanitation Data'!G99))="","",OFFSET('Sanitation Data'!$G$28,0,10*ROW('Sanitation Data'!G99)))</f>
        <v/>
      </c>
      <c r="DA105" s="277" t="str">
        <f ca="true">+IF(OFFSET('Sanitation Data'!$G$29,0,10*ROW('Sanitation Data'!G99))="","",OFFSET('Sanitation Data'!$G$29,0,10*ROW('Sanitation Data'!G99)))</f>
        <v/>
      </c>
      <c r="DB105" s="277" t="str">
        <f ca="true">+IF(OFFSET('Sanitation Data'!$G$30,0,10*ROW('Sanitation Data'!G99))="","",OFFSET('Sanitation Data'!$G$30,0,10*ROW('Sanitation Data'!G99)))</f>
        <v/>
      </c>
      <c r="DC105" s="277" t="str">
        <f ca="true">+IF(OFFSET('Sanitation Data'!$G$31,0,10*ROW('Sanitation Data'!G99))="","",OFFSET('Sanitation Data'!$G$31,0,10*ROW('Sanitation Data'!G99)))</f>
        <v/>
      </c>
      <c r="DD105" s="277" t="str">
        <f ca="true">+IF(OFFSET('Sanitation Data'!$G$32,0,10*ROW('Sanitation Data'!G99))="","",OFFSET('Sanitation Data'!$G$32,0,10*ROW('Sanitation Data'!G99)))</f>
        <v/>
      </c>
      <c r="DE105" s="277" t="str">
        <f ca="true">+IF(OFFSET('Sanitation Data'!$H$28,0,10*ROW('Sanitation Data'!H99))="","",OFFSET('Sanitation Data'!$H$28,0,10*ROW('Sanitation Data'!H99)))</f>
        <v/>
      </c>
      <c r="DF105" s="277" t="str">
        <f ca="true">+IF(OFFSET('Sanitation Data'!$H$29,0,10*ROW('Sanitation Data'!H99))="","",OFFSET('Sanitation Data'!$H$29,0,10*ROW('Sanitation Data'!H99)))</f>
        <v/>
      </c>
      <c r="DG105" s="277" t="str">
        <f ca="true">+IF(OFFSET('Sanitation Data'!$H$30,0,10*ROW('Sanitation Data'!H99))="","",OFFSET('Sanitation Data'!$H$30,0,10*ROW('Sanitation Data'!H99)))</f>
        <v/>
      </c>
      <c r="DH105" s="277" t="str">
        <f ca="true">+IF(OFFSET('Sanitation Data'!$H$31,0,10*ROW('Sanitation Data'!H99))="","",OFFSET('Sanitation Data'!$H$31,0,10*ROW('Sanitation Data'!H99)))</f>
        <v/>
      </c>
      <c r="DI105" s="277" t="str">
        <f ca="true">+IF(OFFSET('Sanitation Data'!$H$32,0,10*ROW('Sanitation Data'!H99))="","",OFFSET('Sanitation Data'!$H$32,0,10*ROW('Sanitation Data'!H99)))</f>
        <v/>
      </c>
      <c r="DJ105" s="277" t="str">
        <f ca="true">+IF(OFFSET('Sanitation Data'!$I$28,0,10*ROW('Sanitation Data'!I99))="","",OFFSET('Sanitation Data'!$I$28,0,10*ROW('Sanitation Data'!I99)))</f>
        <v/>
      </c>
      <c r="DK105" s="277" t="str">
        <f ca="true">+IF(OFFSET('Sanitation Data'!$I$29,0,10*ROW('Sanitation Data'!I99))="","",OFFSET('Sanitation Data'!$I$29,0,10*ROW('Sanitation Data'!I99)))</f>
        <v/>
      </c>
      <c r="DL105" s="277" t="str">
        <f ca="true">+IF(OFFSET('Sanitation Data'!$I$30,0,10*ROW('Sanitation Data'!I99))="","",OFFSET('Sanitation Data'!$I$30,0,10*ROW('Sanitation Data'!I99)))</f>
        <v/>
      </c>
      <c r="DM105" s="277" t="str">
        <f ca="true">+IF(OFFSET('Sanitation Data'!$I$31,0,10*ROW('Sanitation Data'!I99))="","",OFFSET('Sanitation Data'!$I$31,0,10*ROW('Sanitation Data'!I99)))</f>
        <v/>
      </c>
      <c r="DN105" s="277" t="str">
        <f ca="true">+IF(OFFSET('Sanitation Data'!$I$32,0,10*ROW('Sanitation Data'!I99))="","",OFFSET('Sanitation Data'!$I$32,0,10*ROW('Sanitation Data'!I99)))</f>
        <v/>
      </c>
      <c r="DO105" s="277" t="str">
        <f ca="true">+IF(OFFSET('Hygiene Data'!$D$11,0,10*ROW('Hygiene Data'!D99))="","",OFFSET('Hygiene Data'!$D$11,0,10*ROW('Hygiene Data'!D99)))</f>
        <v/>
      </c>
      <c r="DP105" s="277" t="str">
        <f ca="true">+IF(OFFSET('Hygiene Data'!$D$12,0,10*ROW('Hygiene Data'!D99))="","",OFFSET('Hygiene Data'!$D$12,0,10*ROW('Hygiene Data'!D99)))</f>
        <v/>
      </c>
      <c r="DQ105" s="277" t="str">
        <f ca="true">+IF(OFFSET('Hygiene Data'!$D$13,0,10*ROW('Hygiene Data'!D99))="","",OFFSET('Hygiene Data'!$D$13,0,10*ROW('Hygiene Data'!D99)))</f>
        <v/>
      </c>
      <c r="DR105" s="277" t="str">
        <f ca="true">+IF(OFFSET('Hygiene Data'!$E$11,0,10*ROW('Hygiene Data'!E99))="","",OFFSET('Hygiene Data'!$E$11,0,10*ROW('Hygiene Data'!E99)))</f>
        <v/>
      </c>
      <c r="DS105" s="277" t="str">
        <f ca="true">+IF(OFFSET('Hygiene Data'!$E$12,0,10*ROW('Hygiene Data'!E99))="","",OFFSET('Hygiene Data'!$E$12,0,10*ROW('Hygiene Data'!E99)))</f>
        <v/>
      </c>
      <c r="DT105" s="277" t="str">
        <f ca="true">+IF(OFFSET('Hygiene Data'!$E$13,0,10*ROW('Hygiene Data'!E99))="","",OFFSET('Hygiene Data'!$E$13,0,10*ROW('Hygiene Data'!E99)))</f>
        <v/>
      </c>
      <c r="DU105" s="277" t="str">
        <f ca="true">+IF(OFFSET('Hygiene Data'!$F$11,0,10*ROW('Hygiene Data'!F99))="","",OFFSET('Hygiene Data'!$F$11,0,10*ROW('Hygiene Data'!F99)))</f>
        <v/>
      </c>
      <c r="DV105" s="277" t="str">
        <f ca="true">+IF(OFFSET('Hygiene Data'!$F$12,0,10*ROW('Hygiene Data'!F99))="","",OFFSET('Hygiene Data'!$F$12,0,10*ROW('Hygiene Data'!F99)))</f>
        <v/>
      </c>
      <c r="DW105" s="277" t="str">
        <f ca="true">+IF(OFFSET('Hygiene Data'!$F$13,0,10*ROW('Hygiene Data'!F99))="","",OFFSET('Hygiene Data'!$F$13,0,10*ROW('Hygiene Data'!F99)))</f>
        <v/>
      </c>
      <c r="DX105" s="277" t="str">
        <f ca="true">+IF(OFFSET('Hygiene Data'!$G$11,0,10*ROW('Hygiene Data'!G99))="","",OFFSET('Hygiene Data'!$G$11,0,10*ROW('Hygiene Data'!G99)))</f>
        <v/>
      </c>
      <c r="DY105" s="277" t="str">
        <f ca="true">+IF(OFFSET('Hygiene Data'!$G$12,0,10*ROW('Hygiene Data'!G99))="","",OFFSET('Hygiene Data'!$G$12,0,10*ROW('Hygiene Data'!G99)))</f>
        <v/>
      </c>
      <c r="DZ105" s="277" t="str">
        <f ca="true">+IF(OFFSET('Hygiene Data'!$G$13,0,10*ROW('Hygiene Data'!G99))="","",OFFSET('Hygiene Data'!$G$13,0,10*ROW('Hygiene Data'!G99)))</f>
        <v/>
      </c>
      <c r="EA105" s="277" t="str">
        <f ca="true">+IF(OFFSET('Hygiene Data'!$H$11,0,10*ROW('Hygiene Data'!H99))="","",OFFSET('Hygiene Data'!$H$11,0,10*ROW('Hygiene Data'!H99)))</f>
        <v/>
      </c>
      <c r="EB105" s="277" t="str">
        <f ca="true">+IF(OFFSET('Hygiene Data'!$H$12,0,10*ROW('Hygiene Data'!H99))="","",OFFSET('Hygiene Data'!$H$12,0,10*ROW('Hygiene Data'!H99)))</f>
        <v/>
      </c>
      <c r="EC105" s="277" t="str">
        <f ca="true">+IF(OFFSET('Hygiene Data'!$H$13,0,10*ROW('Hygiene Data'!H99))="","",OFFSET('Hygiene Data'!$H$13,0,10*ROW('Hygiene Data'!H99)))</f>
        <v/>
      </c>
      <c r="ED105" s="277" t="str">
        <f ca="true">+IF(OFFSET('Hygiene Data'!$I$11,0,10*ROW('Hygiene Data'!I99))="","",OFFSET('Hygiene Data'!$I$11,0,10*ROW('Hygiene Data'!I99)))</f>
        <v/>
      </c>
      <c r="EE105" s="277" t="str">
        <f ca="true">+IF(OFFSET('Hygiene Data'!$I$12,0,10*ROW('Hygiene Data'!I99))="","",OFFSET('Hygiene Data'!$I$12,0,10*ROW('Hygiene Data'!I99)))</f>
        <v/>
      </c>
      <c r="EF105" s="277"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2"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7"/>
      <c r="BS106" s="277" t="str">
        <f ca="true">+IF(OFFSET('Water Data'!$D$27,0,10*ROW('Water Data'!D100))="","",OFFSET('Water Data'!$D$27,0,10*ROW('Water Data'!D100)))</f>
        <v/>
      </c>
      <c r="BT106" s="277" t="str">
        <f ca="true">+IF(OFFSET('Water Data'!$D$28,0,10*ROW('Water Data'!D100))="","",OFFSET('Water Data'!$D$28,0,10*ROW('Water Data'!D100)))</f>
        <v/>
      </c>
      <c r="BU106" s="277" t="str">
        <f ca="true">+IF(OFFSET('Water Data'!$D$29,0,10*ROW('Water Data'!D100))="","",OFFSET('Water Data'!$D$29,0,10*ROW('Water Data'!D100)))</f>
        <v/>
      </c>
      <c r="BV106" s="277" t="str">
        <f ca="true">+IF(OFFSET('Water Data'!$E$27,0,10*ROW('Water Data'!E100))="","",OFFSET('Water Data'!$E$27,0,10*ROW('Water Data'!E100)))</f>
        <v/>
      </c>
      <c r="BW106" s="277" t="str">
        <f ca="true">+IF(OFFSET('Water Data'!$E$28,0,10*ROW('Water Data'!E100))="","",OFFSET('Water Data'!$E$28,0,10*ROW('Water Data'!E100)))</f>
        <v/>
      </c>
      <c r="BX106" s="277" t="str">
        <f ca="true">+IF(OFFSET('Water Data'!$E$29,0,10*ROW('Water Data'!E100))="","",OFFSET('Water Data'!$E$29,0,10*ROW('Water Data'!E100)))</f>
        <v/>
      </c>
      <c r="BY106" s="277" t="str">
        <f ca="true">+IF(OFFSET('Water Data'!$F$27,0,10*ROW('Water Data'!F100))="","",OFFSET('Water Data'!$F$27,0,10*ROW('Water Data'!F100)))</f>
        <v/>
      </c>
      <c r="BZ106" s="277" t="str">
        <f ca="true">+IF(OFFSET('Water Data'!$F$28,0,10*ROW('Water Data'!F100))="","",OFFSET('Water Data'!$F$28,0,10*ROW('Water Data'!F100)))</f>
        <v/>
      </c>
      <c r="CA106" s="277" t="str">
        <f ca="true">+IF(OFFSET('Water Data'!$F$29,0,10*ROW('Water Data'!F100))="","",OFFSET('Water Data'!$F$29,0,10*ROW('Water Data'!F100)))</f>
        <v/>
      </c>
      <c r="CB106" s="277" t="str">
        <f ca="true">+IF(OFFSET('Water Data'!$G$27,0,10*ROW('Water Data'!G100))="","",OFFSET('Water Data'!$G$27,0,10*ROW('Water Data'!G100)))</f>
        <v/>
      </c>
      <c r="CC106" s="277" t="str">
        <f ca="true">+IF(OFFSET('Water Data'!$G$28,0,10*ROW('Water Data'!G100))="","",OFFSET('Water Data'!$G$28,0,10*ROW('Water Data'!G100)))</f>
        <v/>
      </c>
      <c r="CD106" s="277" t="str">
        <f ca="true">+IF(OFFSET('Water Data'!$G$29,0,10*ROW('Water Data'!G100))="","",OFFSET('Water Data'!$G$29,0,10*ROW('Water Data'!G100)))</f>
        <v/>
      </c>
      <c r="CE106" s="277" t="str">
        <f ca="true">+IF(OFFSET('Water Data'!$H$27,0,10*ROW('Water Data'!H100))="","",OFFSET('Water Data'!$H$27,0,10*ROW('Water Data'!H100)))</f>
        <v/>
      </c>
      <c r="CF106" s="277" t="str">
        <f ca="true">+IF(OFFSET('Water Data'!$H$28,0,10*ROW('Water Data'!H100))="","",OFFSET('Water Data'!$H$28,0,10*ROW('Water Data'!H100)))</f>
        <v/>
      </c>
      <c r="CG106" s="277" t="str">
        <f ca="true">+IF(OFFSET('Water Data'!$H$29,0,10*ROW('Water Data'!H100))="","",OFFSET('Water Data'!$H$29,0,10*ROW('Water Data'!H100)))</f>
        <v/>
      </c>
      <c r="CH106" s="277" t="str">
        <f ca="true">+IF(OFFSET('Water Data'!$I$27,0,10*ROW('Water Data'!I100))="","",OFFSET('Water Data'!$I$27,0,10*ROW('Water Data'!I100)))</f>
        <v/>
      </c>
      <c r="CI106" s="277" t="str">
        <f ca="true">+IF(OFFSET('Water Data'!$I$28,0,10*ROW('Water Data'!I100))="","",OFFSET('Water Data'!$I$28,0,10*ROW('Water Data'!I100)))</f>
        <v/>
      </c>
      <c r="CJ106" s="277" t="str">
        <f ca="true">+IF(OFFSET('Water Data'!$I$29,0,10*ROW('Water Data'!I100))="","",OFFSET('Water Data'!$I$29,0,10*ROW('Water Data'!I100)))</f>
        <v/>
      </c>
      <c r="CK106" s="277" t="str">
        <f ca="true">+IF(OFFSET('Sanitation Data'!$D$28,0,10*ROW('Sanitation Data'!D100))="","",OFFSET('Sanitation Data'!$D$28,0,10*ROW('Sanitation Data'!D100)))</f>
        <v/>
      </c>
      <c r="CL106" s="277" t="str">
        <f ca="true">+IF(OFFSET('Sanitation Data'!$D$29,0,10*ROW('Sanitation Data'!D100))="","",OFFSET('Sanitation Data'!$D$29,0,10*ROW('Sanitation Data'!D100)))</f>
        <v/>
      </c>
      <c r="CM106" s="277" t="str">
        <f ca="true">+IF(OFFSET('Sanitation Data'!$D$30,0,10*ROW('Sanitation Data'!D100))="","",OFFSET('Sanitation Data'!$D$30,0,10*ROW('Sanitation Data'!D100)))</f>
        <v/>
      </c>
      <c r="CN106" s="277" t="str">
        <f ca="true">+IF(OFFSET('Sanitation Data'!$D$31,0,10*ROW('Sanitation Data'!D100))="","",OFFSET('Sanitation Data'!$D$31,0,10*ROW('Sanitation Data'!D100)))</f>
        <v/>
      </c>
      <c r="CO106" s="277" t="str">
        <f ca="true">+IF(OFFSET('Sanitation Data'!$D$32,0,10*ROW('Sanitation Data'!D100))="","",OFFSET('Sanitation Data'!$D$32,0,10*ROW('Sanitation Data'!D100)))</f>
        <v/>
      </c>
      <c r="CP106" s="277" t="str">
        <f ca="true">+IF(OFFSET('Sanitation Data'!$E$28,0,10*ROW('Sanitation Data'!E100))="","",OFFSET('Sanitation Data'!$E$28,0,10*ROW('Sanitation Data'!E100)))</f>
        <v/>
      </c>
      <c r="CQ106" s="277" t="str">
        <f ca="true">+IF(OFFSET('Sanitation Data'!$E$29,0,10*ROW('Sanitation Data'!E100))="","",OFFSET('Sanitation Data'!$E$29,0,10*ROW('Sanitation Data'!E100)))</f>
        <v/>
      </c>
      <c r="CR106" s="277" t="str">
        <f ca="true">+IF(OFFSET('Sanitation Data'!$E$30,0,10*ROW('Sanitation Data'!E100))="","",OFFSET('Sanitation Data'!$E$30,0,10*ROW('Sanitation Data'!E100)))</f>
        <v/>
      </c>
      <c r="CS106" s="277" t="str">
        <f ca="true">+IF(OFFSET('Sanitation Data'!$E$31,0,10*ROW('Sanitation Data'!E100))="","",OFFSET('Sanitation Data'!$E$31,0,10*ROW('Sanitation Data'!E100)))</f>
        <v/>
      </c>
      <c r="CT106" s="277" t="str">
        <f ca="true">+IF(OFFSET('Sanitation Data'!$E$32,0,10*ROW('Sanitation Data'!E100))="","",OFFSET('Sanitation Data'!$E$32,0,10*ROW('Sanitation Data'!E100)))</f>
        <v/>
      </c>
      <c r="CU106" s="277" t="str">
        <f ca="true">+IF(OFFSET('Sanitation Data'!$F$28,0,10*ROW('Sanitation Data'!F100))="","",OFFSET('Sanitation Data'!$F$28,0,10*ROW('Sanitation Data'!F100)))</f>
        <v/>
      </c>
      <c r="CV106" s="277" t="str">
        <f ca="true">+IF(OFFSET('Sanitation Data'!$F$29,0,10*ROW('Sanitation Data'!F100))="","",OFFSET('Sanitation Data'!$F$29,0,10*ROW('Sanitation Data'!F100)))</f>
        <v/>
      </c>
      <c r="CW106" s="277" t="str">
        <f ca="true">+IF(OFFSET('Sanitation Data'!$F$30,0,10*ROW('Sanitation Data'!F100))="","",OFFSET('Sanitation Data'!$F$30,0,10*ROW('Sanitation Data'!F100)))</f>
        <v/>
      </c>
      <c r="CX106" s="277" t="str">
        <f ca="true">+IF(OFFSET('Sanitation Data'!$F$31,0,10*ROW('Sanitation Data'!F100))="","",OFFSET('Sanitation Data'!$F$31,0,10*ROW('Sanitation Data'!F100)))</f>
        <v/>
      </c>
      <c r="CY106" s="277" t="str">
        <f ca="true">+IF(OFFSET('Sanitation Data'!$F$32,0,10*ROW('Sanitation Data'!F100))="","",OFFSET('Sanitation Data'!$F$32,0,10*ROW('Sanitation Data'!F100)))</f>
        <v/>
      </c>
      <c r="CZ106" s="277" t="str">
        <f ca="true">+IF(OFFSET('Sanitation Data'!$G$28,0,10*ROW('Sanitation Data'!G100))="","",OFFSET('Sanitation Data'!$G$28,0,10*ROW('Sanitation Data'!G100)))</f>
        <v/>
      </c>
      <c r="DA106" s="277" t="str">
        <f ca="true">+IF(OFFSET('Sanitation Data'!$G$29,0,10*ROW('Sanitation Data'!G100))="","",OFFSET('Sanitation Data'!$G$29,0,10*ROW('Sanitation Data'!G100)))</f>
        <v/>
      </c>
      <c r="DB106" s="277" t="str">
        <f ca="true">+IF(OFFSET('Sanitation Data'!$G$30,0,10*ROW('Sanitation Data'!G100))="","",OFFSET('Sanitation Data'!$G$30,0,10*ROW('Sanitation Data'!G100)))</f>
        <v/>
      </c>
      <c r="DC106" s="277" t="str">
        <f ca="true">+IF(OFFSET('Sanitation Data'!$G$31,0,10*ROW('Sanitation Data'!G100))="","",OFFSET('Sanitation Data'!$G$31,0,10*ROW('Sanitation Data'!G100)))</f>
        <v/>
      </c>
      <c r="DD106" s="277" t="str">
        <f ca="true">+IF(OFFSET('Sanitation Data'!$G$32,0,10*ROW('Sanitation Data'!G100))="","",OFFSET('Sanitation Data'!$G$32,0,10*ROW('Sanitation Data'!G100)))</f>
        <v/>
      </c>
      <c r="DE106" s="277" t="str">
        <f ca="true">+IF(OFFSET('Sanitation Data'!$H$28,0,10*ROW('Sanitation Data'!H100))="","",OFFSET('Sanitation Data'!$H$28,0,10*ROW('Sanitation Data'!H100)))</f>
        <v/>
      </c>
      <c r="DF106" s="277" t="str">
        <f ca="true">+IF(OFFSET('Sanitation Data'!$H$29,0,10*ROW('Sanitation Data'!H100))="","",OFFSET('Sanitation Data'!$H$29,0,10*ROW('Sanitation Data'!H100)))</f>
        <v/>
      </c>
      <c r="DG106" s="277" t="str">
        <f ca="true">+IF(OFFSET('Sanitation Data'!$H$30,0,10*ROW('Sanitation Data'!H100))="","",OFFSET('Sanitation Data'!$H$30,0,10*ROW('Sanitation Data'!H100)))</f>
        <v/>
      </c>
      <c r="DH106" s="277" t="str">
        <f ca="true">+IF(OFFSET('Sanitation Data'!$H$31,0,10*ROW('Sanitation Data'!H100))="","",OFFSET('Sanitation Data'!$H$31,0,10*ROW('Sanitation Data'!H100)))</f>
        <v/>
      </c>
      <c r="DI106" s="277" t="str">
        <f ca="true">+IF(OFFSET('Sanitation Data'!$H$32,0,10*ROW('Sanitation Data'!H100))="","",OFFSET('Sanitation Data'!$H$32,0,10*ROW('Sanitation Data'!H100)))</f>
        <v/>
      </c>
      <c r="DJ106" s="277" t="str">
        <f ca="true">+IF(OFFSET('Sanitation Data'!$I$28,0,10*ROW('Sanitation Data'!I100))="","",OFFSET('Sanitation Data'!$I$28,0,10*ROW('Sanitation Data'!I100)))</f>
        <v/>
      </c>
      <c r="DK106" s="277" t="str">
        <f ca="true">+IF(OFFSET('Sanitation Data'!$I$29,0,10*ROW('Sanitation Data'!I100))="","",OFFSET('Sanitation Data'!$I$29,0,10*ROW('Sanitation Data'!I100)))</f>
        <v/>
      </c>
      <c r="DL106" s="277" t="str">
        <f ca="true">+IF(OFFSET('Sanitation Data'!$I$30,0,10*ROW('Sanitation Data'!I100))="","",OFFSET('Sanitation Data'!$I$30,0,10*ROW('Sanitation Data'!I100)))</f>
        <v/>
      </c>
      <c r="DM106" s="277" t="str">
        <f ca="true">+IF(OFFSET('Sanitation Data'!$I$31,0,10*ROW('Sanitation Data'!I100))="","",OFFSET('Sanitation Data'!$I$31,0,10*ROW('Sanitation Data'!I100)))</f>
        <v/>
      </c>
      <c r="DN106" s="277" t="str">
        <f ca="true">+IF(OFFSET('Sanitation Data'!$I$32,0,10*ROW('Sanitation Data'!I100))="","",OFFSET('Sanitation Data'!$I$32,0,10*ROW('Sanitation Data'!I100)))</f>
        <v/>
      </c>
      <c r="DO106" s="277" t="str">
        <f ca="true">+IF(OFFSET('Hygiene Data'!$D$11,0,10*ROW('Hygiene Data'!D100))="","",OFFSET('Hygiene Data'!$D$11,0,10*ROW('Hygiene Data'!D100)))</f>
        <v/>
      </c>
      <c r="DP106" s="277" t="str">
        <f ca="true">+IF(OFFSET('Hygiene Data'!$D$12,0,10*ROW('Hygiene Data'!D100))="","",OFFSET('Hygiene Data'!$D$12,0,10*ROW('Hygiene Data'!D100)))</f>
        <v/>
      </c>
      <c r="DQ106" s="277" t="str">
        <f ca="true">+IF(OFFSET('Hygiene Data'!$D$13,0,10*ROW('Hygiene Data'!D100))="","",OFFSET('Hygiene Data'!$D$13,0,10*ROW('Hygiene Data'!D100)))</f>
        <v/>
      </c>
      <c r="DR106" s="277" t="str">
        <f ca="true">+IF(OFFSET('Hygiene Data'!$E$11,0,10*ROW('Hygiene Data'!E100))="","",OFFSET('Hygiene Data'!$E$11,0,10*ROW('Hygiene Data'!E100)))</f>
        <v/>
      </c>
      <c r="DS106" s="277" t="str">
        <f ca="true">+IF(OFFSET('Hygiene Data'!$E$12,0,10*ROW('Hygiene Data'!E100))="","",OFFSET('Hygiene Data'!$E$12,0,10*ROW('Hygiene Data'!E100)))</f>
        <v/>
      </c>
      <c r="DT106" s="277" t="str">
        <f ca="true">+IF(OFFSET('Hygiene Data'!$E$13,0,10*ROW('Hygiene Data'!E100))="","",OFFSET('Hygiene Data'!$E$13,0,10*ROW('Hygiene Data'!E100)))</f>
        <v/>
      </c>
      <c r="DU106" s="277" t="str">
        <f ca="true">+IF(OFFSET('Hygiene Data'!$F$11,0,10*ROW('Hygiene Data'!F100))="","",OFFSET('Hygiene Data'!$F$11,0,10*ROW('Hygiene Data'!F100)))</f>
        <v/>
      </c>
      <c r="DV106" s="277" t="str">
        <f ca="true">+IF(OFFSET('Hygiene Data'!$F$12,0,10*ROW('Hygiene Data'!F100))="","",OFFSET('Hygiene Data'!$F$12,0,10*ROW('Hygiene Data'!F100)))</f>
        <v/>
      </c>
      <c r="DW106" s="277" t="str">
        <f ca="true">+IF(OFFSET('Hygiene Data'!$F$13,0,10*ROW('Hygiene Data'!F100))="","",OFFSET('Hygiene Data'!$F$13,0,10*ROW('Hygiene Data'!F100)))</f>
        <v/>
      </c>
      <c r="DX106" s="277" t="str">
        <f ca="true">+IF(OFFSET('Hygiene Data'!$G$11,0,10*ROW('Hygiene Data'!G100))="","",OFFSET('Hygiene Data'!$G$11,0,10*ROW('Hygiene Data'!G100)))</f>
        <v/>
      </c>
      <c r="DY106" s="277" t="str">
        <f ca="true">+IF(OFFSET('Hygiene Data'!$G$12,0,10*ROW('Hygiene Data'!G100))="","",OFFSET('Hygiene Data'!$G$12,0,10*ROW('Hygiene Data'!G100)))</f>
        <v/>
      </c>
      <c r="DZ106" s="277" t="str">
        <f ca="true">+IF(OFFSET('Hygiene Data'!$G$13,0,10*ROW('Hygiene Data'!G100))="","",OFFSET('Hygiene Data'!$G$13,0,10*ROW('Hygiene Data'!G100)))</f>
        <v/>
      </c>
      <c r="EA106" s="277" t="str">
        <f ca="true">+IF(OFFSET('Hygiene Data'!$H$11,0,10*ROW('Hygiene Data'!H100))="","",OFFSET('Hygiene Data'!$H$11,0,10*ROW('Hygiene Data'!H100)))</f>
        <v/>
      </c>
      <c r="EB106" s="277" t="str">
        <f ca="true">+IF(OFFSET('Hygiene Data'!$H$12,0,10*ROW('Hygiene Data'!H100))="","",OFFSET('Hygiene Data'!$H$12,0,10*ROW('Hygiene Data'!H100)))</f>
        <v/>
      </c>
      <c r="EC106" s="277" t="str">
        <f ca="true">+IF(OFFSET('Hygiene Data'!$H$13,0,10*ROW('Hygiene Data'!H100))="","",OFFSET('Hygiene Data'!$H$13,0,10*ROW('Hygiene Data'!H100)))</f>
        <v/>
      </c>
      <c r="ED106" s="277" t="str">
        <f ca="true">+IF(OFFSET('Hygiene Data'!$I$11,0,10*ROW('Hygiene Data'!I100))="","",OFFSET('Hygiene Data'!$I$11,0,10*ROW('Hygiene Data'!I100)))</f>
        <v/>
      </c>
      <c r="EE106" s="277" t="str">
        <f ca="true">+IF(OFFSET('Hygiene Data'!$I$12,0,10*ROW('Hygiene Data'!I100))="","",OFFSET('Hygiene Data'!$I$12,0,10*ROW('Hygiene Data'!I100)))</f>
        <v/>
      </c>
      <c r="EF106" s="277"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2"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7"/>
      <c r="BS107" s="277" t="str">
        <f ca="true">+IF(OFFSET('Water Data'!$D$27,0,10*ROW('Water Data'!D101))="","",OFFSET('Water Data'!$D$27,0,10*ROW('Water Data'!D101)))</f>
        <v/>
      </c>
      <c r="BT107" s="277" t="str">
        <f ca="true">+IF(OFFSET('Water Data'!$D$28,0,10*ROW('Water Data'!D101))="","",OFFSET('Water Data'!$D$28,0,10*ROW('Water Data'!D101)))</f>
        <v/>
      </c>
      <c r="BU107" s="277" t="str">
        <f ca="true">+IF(OFFSET('Water Data'!$D$29,0,10*ROW('Water Data'!D101))="","",OFFSET('Water Data'!$D$29,0,10*ROW('Water Data'!D101)))</f>
        <v/>
      </c>
      <c r="BV107" s="277" t="str">
        <f ca="true">+IF(OFFSET('Water Data'!$E$27,0,10*ROW('Water Data'!E101))="","",OFFSET('Water Data'!$E$27,0,10*ROW('Water Data'!E101)))</f>
        <v/>
      </c>
      <c r="BW107" s="277" t="str">
        <f ca="true">+IF(OFFSET('Water Data'!$E$28,0,10*ROW('Water Data'!E101))="","",OFFSET('Water Data'!$E$28,0,10*ROW('Water Data'!E101)))</f>
        <v/>
      </c>
      <c r="BX107" s="277" t="str">
        <f ca="true">+IF(OFFSET('Water Data'!$E$29,0,10*ROW('Water Data'!E101))="","",OFFSET('Water Data'!$E$29,0,10*ROW('Water Data'!E101)))</f>
        <v/>
      </c>
      <c r="BY107" s="277" t="str">
        <f ca="true">+IF(OFFSET('Water Data'!$F$27,0,10*ROW('Water Data'!F101))="","",OFFSET('Water Data'!$F$27,0,10*ROW('Water Data'!F101)))</f>
        <v/>
      </c>
      <c r="BZ107" s="277" t="str">
        <f ca="true">+IF(OFFSET('Water Data'!$F$28,0,10*ROW('Water Data'!F101))="","",OFFSET('Water Data'!$F$28,0,10*ROW('Water Data'!F101)))</f>
        <v/>
      </c>
      <c r="CA107" s="277" t="str">
        <f ca="true">+IF(OFFSET('Water Data'!$F$29,0,10*ROW('Water Data'!F101))="","",OFFSET('Water Data'!$F$29,0,10*ROW('Water Data'!F101)))</f>
        <v/>
      </c>
      <c r="CB107" s="277" t="str">
        <f ca="true">+IF(OFFSET('Water Data'!$G$27,0,10*ROW('Water Data'!G101))="","",OFFSET('Water Data'!$G$27,0,10*ROW('Water Data'!G101)))</f>
        <v/>
      </c>
      <c r="CC107" s="277" t="str">
        <f ca="true">+IF(OFFSET('Water Data'!$G$28,0,10*ROW('Water Data'!G101))="","",OFFSET('Water Data'!$G$28,0,10*ROW('Water Data'!G101)))</f>
        <v/>
      </c>
      <c r="CD107" s="277" t="str">
        <f ca="true">+IF(OFFSET('Water Data'!$G$29,0,10*ROW('Water Data'!G101))="","",OFFSET('Water Data'!$G$29,0,10*ROW('Water Data'!G101)))</f>
        <v/>
      </c>
      <c r="CE107" s="277" t="str">
        <f ca="true">+IF(OFFSET('Water Data'!$H$27,0,10*ROW('Water Data'!H101))="","",OFFSET('Water Data'!$H$27,0,10*ROW('Water Data'!H101)))</f>
        <v/>
      </c>
      <c r="CF107" s="277" t="str">
        <f ca="true">+IF(OFFSET('Water Data'!$H$28,0,10*ROW('Water Data'!H101))="","",OFFSET('Water Data'!$H$28,0,10*ROW('Water Data'!H101)))</f>
        <v/>
      </c>
      <c r="CG107" s="277" t="str">
        <f ca="true">+IF(OFFSET('Water Data'!$H$29,0,10*ROW('Water Data'!H101))="","",OFFSET('Water Data'!$H$29,0,10*ROW('Water Data'!H101)))</f>
        <v/>
      </c>
      <c r="CH107" s="277" t="str">
        <f ca="true">+IF(OFFSET('Water Data'!$I$27,0,10*ROW('Water Data'!I101))="","",OFFSET('Water Data'!$I$27,0,10*ROW('Water Data'!I101)))</f>
        <v/>
      </c>
      <c r="CI107" s="277" t="str">
        <f ca="true">+IF(OFFSET('Water Data'!$I$28,0,10*ROW('Water Data'!I101))="","",OFFSET('Water Data'!$I$28,0,10*ROW('Water Data'!I101)))</f>
        <v/>
      </c>
      <c r="CJ107" s="277" t="str">
        <f ca="true">+IF(OFFSET('Water Data'!$I$29,0,10*ROW('Water Data'!I101))="","",OFFSET('Water Data'!$I$29,0,10*ROW('Water Data'!I101)))</f>
        <v/>
      </c>
      <c r="CK107" s="277" t="str">
        <f ca="true">+IF(OFFSET('Sanitation Data'!$D$28,0,10*ROW('Sanitation Data'!D101))="","",OFFSET('Sanitation Data'!$D$28,0,10*ROW('Sanitation Data'!D101)))</f>
        <v/>
      </c>
      <c r="CL107" s="277" t="str">
        <f ca="true">+IF(OFFSET('Sanitation Data'!$D$29,0,10*ROW('Sanitation Data'!D101))="","",OFFSET('Sanitation Data'!$D$29,0,10*ROW('Sanitation Data'!D101)))</f>
        <v/>
      </c>
      <c r="CM107" s="277" t="str">
        <f ca="true">+IF(OFFSET('Sanitation Data'!$D$30,0,10*ROW('Sanitation Data'!D101))="","",OFFSET('Sanitation Data'!$D$30,0,10*ROW('Sanitation Data'!D101)))</f>
        <v/>
      </c>
      <c r="CN107" s="277" t="str">
        <f ca="true">+IF(OFFSET('Sanitation Data'!$D$31,0,10*ROW('Sanitation Data'!D101))="","",OFFSET('Sanitation Data'!$D$31,0,10*ROW('Sanitation Data'!D101)))</f>
        <v/>
      </c>
      <c r="CO107" s="277" t="str">
        <f ca="true">+IF(OFFSET('Sanitation Data'!$D$32,0,10*ROW('Sanitation Data'!D101))="","",OFFSET('Sanitation Data'!$D$32,0,10*ROW('Sanitation Data'!D101)))</f>
        <v/>
      </c>
      <c r="CP107" s="277" t="str">
        <f ca="true">+IF(OFFSET('Sanitation Data'!$E$28,0,10*ROW('Sanitation Data'!E101))="","",OFFSET('Sanitation Data'!$E$28,0,10*ROW('Sanitation Data'!E101)))</f>
        <v/>
      </c>
      <c r="CQ107" s="277" t="str">
        <f ca="true">+IF(OFFSET('Sanitation Data'!$E$29,0,10*ROW('Sanitation Data'!E101))="","",OFFSET('Sanitation Data'!$E$29,0,10*ROW('Sanitation Data'!E101)))</f>
        <v/>
      </c>
      <c r="CR107" s="277" t="str">
        <f ca="true">+IF(OFFSET('Sanitation Data'!$E$30,0,10*ROW('Sanitation Data'!E101))="","",OFFSET('Sanitation Data'!$E$30,0,10*ROW('Sanitation Data'!E101)))</f>
        <v/>
      </c>
      <c r="CS107" s="277" t="str">
        <f ca="true">+IF(OFFSET('Sanitation Data'!$E$31,0,10*ROW('Sanitation Data'!E101))="","",OFFSET('Sanitation Data'!$E$31,0,10*ROW('Sanitation Data'!E101)))</f>
        <v/>
      </c>
      <c r="CT107" s="277" t="str">
        <f ca="true">+IF(OFFSET('Sanitation Data'!$E$32,0,10*ROW('Sanitation Data'!E101))="","",OFFSET('Sanitation Data'!$E$32,0,10*ROW('Sanitation Data'!E101)))</f>
        <v/>
      </c>
      <c r="CU107" s="277" t="str">
        <f ca="true">+IF(OFFSET('Sanitation Data'!$F$28,0,10*ROW('Sanitation Data'!F101))="","",OFFSET('Sanitation Data'!$F$28,0,10*ROW('Sanitation Data'!F101)))</f>
        <v/>
      </c>
      <c r="CV107" s="277" t="str">
        <f ca="true">+IF(OFFSET('Sanitation Data'!$F$29,0,10*ROW('Sanitation Data'!F101))="","",OFFSET('Sanitation Data'!$F$29,0,10*ROW('Sanitation Data'!F101)))</f>
        <v/>
      </c>
      <c r="CW107" s="277" t="str">
        <f ca="true">+IF(OFFSET('Sanitation Data'!$F$30,0,10*ROW('Sanitation Data'!F101))="","",OFFSET('Sanitation Data'!$F$30,0,10*ROW('Sanitation Data'!F101)))</f>
        <v/>
      </c>
      <c r="CX107" s="277" t="str">
        <f ca="true">+IF(OFFSET('Sanitation Data'!$F$31,0,10*ROW('Sanitation Data'!F101))="","",OFFSET('Sanitation Data'!$F$31,0,10*ROW('Sanitation Data'!F101)))</f>
        <v/>
      </c>
      <c r="CY107" s="277" t="str">
        <f ca="true">+IF(OFFSET('Sanitation Data'!$F$32,0,10*ROW('Sanitation Data'!F101))="","",OFFSET('Sanitation Data'!$F$32,0,10*ROW('Sanitation Data'!F101)))</f>
        <v/>
      </c>
      <c r="CZ107" s="277" t="str">
        <f ca="true">+IF(OFFSET('Sanitation Data'!$G$28,0,10*ROW('Sanitation Data'!G101))="","",OFFSET('Sanitation Data'!$G$28,0,10*ROW('Sanitation Data'!G101)))</f>
        <v/>
      </c>
      <c r="DA107" s="277" t="str">
        <f ca="true">+IF(OFFSET('Sanitation Data'!$G$29,0,10*ROW('Sanitation Data'!G101))="","",OFFSET('Sanitation Data'!$G$29,0,10*ROW('Sanitation Data'!G101)))</f>
        <v/>
      </c>
      <c r="DB107" s="277" t="str">
        <f ca="true">+IF(OFFSET('Sanitation Data'!$G$30,0,10*ROW('Sanitation Data'!G101))="","",OFFSET('Sanitation Data'!$G$30,0,10*ROW('Sanitation Data'!G101)))</f>
        <v/>
      </c>
      <c r="DC107" s="277" t="str">
        <f ca="true">+IF(OFFSET('Sanitation Data'!$G$31,0,10*ROW('Sanitation Data'!G101))="","",OFFSET('Sanitation Data'!$G$31,0,10*ROW('Sanitation Data'!G101)))</f>
        <v/>
      </c>
      <c r="DD107" s="277" t="str">
        <f ca="true">+IF(OFFSET('Sanitation Data'!$G$32,0,10*ROW('Sanitation Data'!G101))="","",OFFSET('Sanitation Data'!$G$32,0,10*ROW('Sanitation Data'!G101)))</f>
        <v/>
      </c>
      <c r="DE107" s="277" t="str">
        <f ca="true">+IF(OFFSET('Sanitation Data'!$H$28,0,10*ROW('Sanitation Data'!H101))="","",OFFSET('Sanitation Data'!$H$28,0,10*ROW('Sanitation Data'!H101)))</f>
        <v/>
      </c>
      <c r="DF107" s="277" t="str">
        <f ca="true">+IF(OFFSET('Sanitation Data'!$H$29,0,10*ROW('Sanitation Data'!H101))="","",OFFSET('Sanitation Data'!$H$29,0,10*ROW('Sanitation Data'!H101)))</f>
        <v/>
      </c>
      <c r="DG107" s="277" t="str">
        <f ca="true">+IF(OFFSET('Sanitation Data'!$H$30,0,10*ROW('Sanitation Data'!H101))="","",OFFSET('Sanitation Data'!$H$30,0,10*ROW('Sanitation Data'!H101)))</f>
        <v/>
      </c>
      <c r="DH107" s="277" t="str">
        <f ca="true">+IF(OFFSET('Sanitation Data'!$H$31,0,10*ROW('Sanitation Data'!H101))="","",OFFSET('Sanitation Data'!$H$31,0,10*ROW('Sanitation Data'!H101)))</f>
        <v/>
      </c>
      <c r="DI107" s="277" t="str">
        <f ca="true">+IF(OFFSET('Sanitation Data'!$H$32,0,10*ROW('Sanitation Data'!H101))="","",OFFSET('Sanitation Data'!$H$32,0,10*ROW('Sanitation Data'!H101)))</f>
        <v/>
      </c>
      <c r="DJ107" s="277" t="str">
        <f ca="true">+IF(OFFSET('Sanitation Data'!$I$28,0,10*ROW('Sanitation Data'!I101))="","",OFFSET('Sanitation Data'!$I$28,0,10*ROW('Sanitation Data'!I101)))</f>
        <v/>
      </c>
      <c r="DK107" s="277" t="str">
        <f ca="true">+IF(OFFSET('Sanitation Data'!$I$29,0,10*ROW('Sanitation Data'!I101))="","",OFFSET('Sanitation Data'!$I$29,0,10*ROW('Sanitation Data'!I101)))</f>
        <v/>
      </c>
      <c r="DL107" s="277" t="str">
        <f ca="true">+IF(OFFSET('Sanitation Data'!$I$30,0,10*ROW('Sanitation Data'!I101))="","",OFFSET('Sanitation Data'!$I$30,0,10*ROW('Sanitation Data'!I101)))</f>
        <v/>
      </c>
      <c r="DM107" s="277" t="str">
        <f ca="true">+IF(OFFSET('Sanitation Data'!$I$31,0,10*ROW('Sanitation Data'!I101))="","",OFFSET('Sanitation Data'!$I$31,0,10*ROW('Sanitation Data'!I101)))</f>
        <v/>
      </c>
      <c r="DN107" s="277" t="str">
        <f ca="true">+IF(OFFSET('Sanitation Data'!$I$32,0,10*ROW('Sanitation Data'!I101))="","",OFFSET('Sanitation Data'!$I$32,0,10*ROW('Sanitation Data'!I101)))</f>
        <v/>
      </c>
      <c r="DO107" s="277" t="str">
        <f ca="true">+IF(OFFSET('Hygiene Data'!$D$11,0,10*ROW('Hygiene Data'!D101))="","",OFFSET('Hygiene Data'!$D$11,0,10*ROW('Hygiene Data'!D101)))</f>
        <v/>
      </c>
      <c r="DP107" s="277" t="str">
        <f ca="true">+IF(OFFSET('Hygiene Data'!$D$12,0,10*ROW('Hygiene Data'!D101))="","",OFFSET('Hygiene Data'!$D$12,0,10*ROW('Hygiene Data'!D101)))</f>
        <v/>
      </c>
      <c r="DQ107" s="277" t="str">
        <f ca="true">+IF(OFFSET('Hygiene Data'!$D$13,0,10*ROW('Hygiene Data'!D101))="","",OFFSET('Hygiene Data'!$D$13,0,10*ROW('Hygiene Data'!D101)))</f>
        <v/>
      </c>
      <c r="DR107" s="277" t="str">
        <f ca="true">+IF(OFFSET('Hygiene Data'!$E$11,0,10*ROW('Hygiene Data'!E101))="","",OFFSET('Hygiene Data'!$E$11,0,10*ROW('Hygiene Data'!E101)))</f>
        <v/>
      </c>
      <c r="DS107" s="277" t="str">
        <f ca="true">+IF(OFFSET('Hygiene Data'!$E$12,0,10*ROW('Hygiene Data'!E101))="","",OFFSET('Hygiene Data'!$E$12,0,10*ROW('Hygiene Data'!E101)))</f>
        <v/>
      </c>
      <c r="DT107" s="277" t="str">
        <f ca="true">+IF(OFFSET('Hygiene Data'!$E$13,0,10*ROW('Hygiene Data'!E101))="","",OFFSET('Hygiene Data'!$E$13,0,10*ROW('Hygiene Data'!E101)))</f>
        <v/>
      </c>
      <c r="DU107" s="277" t="str">
        <f ca="true">+IF(OFFSET('Hygiene Data'!$F$11,0,10*ROW('Hygiene Data'!F101))="","",OFFSET('Hygiene Data'!$F$11,0,10*ROW('Hygiene Data'!F101)))</f>
        <v/>
      </c>
      <c r="DV107" s="277" t="str">
        <f ca="true">+IF(OFFSET('Hygiene Data'!$F$12,0,10*ROW('Hygiene Data'!F101))="","",OFFSET('Hygiene Data'!$F$12,0,10*ROW('Hygiene Data'!F101)))</f>
        <v/>
      </c>
      <c r="DW107" s="277" t="str">
        <f ca="true">+IF(OFFSET('Hygiene Data'!$F$13,0,10*ROW('Hygiene Data'!F101))="","",OFFSET('Hygiene Data'!$F$13,0,10*ROW('Hygiene Data'!F101)))</f>
        <v/>
      </c>
      <c r="DX107" s="277" t="str">
        <f ca="true">+IF(OFFSET('Hygiene Data'!$G$11,0,10*ROW('Hygiene Data'!G101))="","",OFFSET('Hygiene Data'!$G$11,0,10*ROW('Hygiene Data'!G101)))</f>
        <v/>
      </c>
      <c r="DY107" s="277" t="str">
        <f ca="true">+IF(OFFSET('Hygiene Data'!$G$12,0,10*ROW('Hygiene Data'!G101))="","",OFFSET('Hygiene Data'!$G$12,0,10*ROW('Hygiene Data'!G101)))</f>
        <v/>
      </c>
      <c r="DZ107" s="277" t="str">
        <f ca="true">+IF(OFFSET('Hygiene Data'!$G$13,0,10*ROW('Hygiene Data'!G101))="","",OFFSET('Hygiene Data'!$G$13,0,10*ROW('Hygiene Data'!G101)))</f>
        <v/>
      </c>
      <c r="EA107" s="277" t="str">
        <f ca="true">+IF(OFFSET('Hygiene Data'!$H$11,0,10*ROW('Hygiene Data'!H101))="","",OFFSET('Hygiene Data'!$H$11,0,10*ROW('Hygiene Data'!H101)))</f>
        <v/>
      </c>
      <c r="EB107" s="277" t="str">
        <f ca="true">+IF(OFFSET('Hygiene Data'!$H$12,0,10*ROW('Hygiene Data'!H101))="","",OFFSET('Hygiene Data'!$H$12,0,10*ROW('Hygiene Data'!H101)))</f>
        <v/>
      </c>
      <c r="EC107" s="277" t="str">
        <f ca="true">+IF(OFFSET('Hygiene Data'!$H$13,0,10*ROW('Hygiene Data'!H101))="","",OFFSET('Hygiene Data'!$H$13,0,10*ROW('Hygiene Data'!H101)))</f>
        <v/>
      </c>
      <c r="ED107" s="277" t="str">
        <f ca="true">+IF(OFFSET('Hygiene Data'!$I$11,0,10*ROW('Hygiene Data'!I101))="","",OFFSET('Hygiene Data'!$I$11,0,10*ROW('Hygiene Data'!I101)))</f>
        <v/>
      </c>
      <c r="EE107" s="277" t="str">
        <f ca="true">+IF(OFFSET('Hygiene Data'!$I$12,0,10*ROW('Hygiene Data'!I101))="","",OFFSET('Hygiene Data'!$I$12,0,10*ROW('Hygiene Data'!I101)))</f>
        <v/>
      </c>
      <c r="EF107" s="277"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2"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7"/>
      <c r="BS108" s="277" t="str">
        <f ca="true">+IF(OFFSET('Water Data'!$D$27,0,10*ROW('Water Data'!D102))="","",OFFSET('Water Data'!$D$27,0,10*ROW('Water Data'!D102)))</f>
        <v/>
      </c>
      <c r="BT108" s="277" t="str">
        <f ca="true">+IF(OFFSET('Water Data'!$D$28,0,10*ROW('Water Data'!D102))="","",OFFSET('Water Data'!$D$28,0,10*ROW('Water Data'!D102)))</f>
        <v/>
      </c>
      <c r="BU108" s="277" t="str">
        <f ca="true">+IF(OFFSET('Water Data'!$D$29,0,10*ROW('Water Data'!D102))="","",OFFSET('Water Data'!$D$29,0,10*ROW('Water Data'!D102)))</f>
        <v/>
      </c>
      <c r="BV108" s="277" t="str">
        <f ca="true">+IF(OFFSET('Water Data'!$E$27,0,10*ROW('Water Data'!E102))="","",OFFSET('Water Data'!$E$27,0,10*ROW('Water Data'!E102)))</f>
        <v/>
      </c>
      <c r="BW108" s="277" t="str">
        <f ca="true">+IF(OFFSET('Water Data'!$E$28,0,10*ROW('Water Data'!E102))="","",OFFSET('Water Data'!$E$28,0,10*ROW('Water Data'!E102)))</f>
        <v/>
      </c>
      <c r="BX108" s="277" t="str">
        <f ca="true">+IF(OFFSET('Water Data'!$E$29,0,10*ROW('Water Data'!E102))="","",OFFSET('Water Data'!$E$29,0,10*ROW('Water Data'!E102)))</f>
        <v/>
      </c>
      <c r="BY108" s="277" t="str">
        <f ca="true">+IF(OFFSET('Water Data'!$F$27,0,10*ROW('Water Data'!F102))="","",OFFSET('Water Data'!$F$27,0,10*ROW('Water Data'!F102)))</f>
        <v/>
      </c>
      <c r="BZ108" s="277" t="str">
        <f ca="true">+IF(OFFSET('Water Data'!$F$28,0,10*ROW('Water Data'!F102))="","",OFFSET('Water Data'!$F$28,0,10*ROW('Water Data'!F102)))</f>
        <v/>
      </c>
      <c r="CA108" s="277" t="str">
        <f ca="true">+IF(OFFSET('Water Data'!$F$29,0,10*ROW('Water Data'!F102))="","",OFFSET('Water Data'!$F$29,0,10*ROW('Water Data'!F102)))</f>
        <v/>
      </c>
      <c r="CB108" s="277" t="str">
        <f ca="true">+IF(OFFSET('Water Data'!$G$27,0,10*ROW('Water Data'!G102))="","",OFFSET('Water Data'!$G$27,0,10*ROW('Water Data'!G102)))</f>
        <v/>
      </c>
      <c r="CC108" s="277" t="str">
        <f ca="true">+IF(OFFSET('Water Data'!$G$28,0,10*ROW('Water Data'!G102))="","",OFFSET('Water Data'!$G$28,0,10*ROW('Water Data'!G102)))</f>
        <v/>
      </c>
      <c r="CD108" s="277" t="str">
        <f ca="true">+IF(OFFSET('Water Data'!$G$29,0,10*ROW('Water Data'!G102))="","",OFFSET('Water Data'!$G$29,0,10*ROW('Water Data'!G102)))</f>
        <v/>
      </c>
      <c r="CE108" s="277" t="str">
        <f ca="true">+IF(OFFSET('Water Data'!$H$27,0,10*ROW('Water Data'!H102))="","",OFFSET('Water Data'!$H$27,0,10*ROW('Water Data'!H102)))</f>
        <v/>
      </c>
      <c r="CF108" s="277" t="str">
        <f ca="true">+IF(OFFSET('Water Data'!$H$28,0,10*ROW('Water Data'!H102))="","",OFFSET('Water Data'!$H$28,0,10*ROW('Water Data'!H102)))</f>
        <v/>
      </c>
      <c r="CG108" s="277" t="str">
        <f ca="true">+IF(OFFSET('Water Data'!$H$29,0,10*ROW('Water Data'!H102))="","",OFFSET('Water Data'!$H$29,0,10*ROW('Water Data'!H102)))</f>
        <v/>
      </c>
      <c r="CH108" s="277" t="str">
        <f ca="true">+IF(OFFSET('Water Data'!$I$27,0,10*ROW('Water Data'!I102))="","",OFFSET('Water Data'!$I$27,0,10*ROW('Water Data'!I102)))</f>
        <v/>
      </c>
      <c r="CI108" s="277" t="str">
        <f ca="true">+IF(OFFSET('Water Data'!$I$28,0,10*ROW('Water Data'!I102))="","",OFFSET('Water Data'!$I$28,0,10*ROW('Water Data'!I102)))</f>
        <v/>
      </c>
      <c r="CJ108" s="277" t="str">
        <f ca="true">+IF(OFFSET('Water Data'!$I$29,0,10*ROW('Water Data'!I102))="","",OFFSET('Water Data'!$I$29,0,10*ROW('Water Data'!I102)))</f>
        <v/>
      </c>
      <c r="CK108" s="277" t="str">
        <f ca="true">+IF(OFFSET('Sanitation Data'!$D$28,0,10*ROW('Sanitation Data'!D102))="","",OFFSET('Sanitation Data'!$D$28,0,10*ROW('Sanitation Data'!D102)))</f>
        <v/>
      </c>
      <c r="CL108" s="277" t="str">
        <f ca="true">+IF(OFFSET('Sanitation Data'!$D$29,0,10*ROW('Sanitation Data'!D102))="","",OFFSET('Sanitation Data'!$D$29,0,10*ROW('Sanitation Data'!D102)))</f>
        <v/>
      </c>
      <c r="CM108" s="277" t="str">
        <f ca="true">+IF(OFFSET('Sanitation Data'!$D$30,0,10*ROW('Sanitation Data'!D102))="","",OFFSET('Sanitation Data'!$D$30,0,10*ROW('Sanitation Data'!D102)))</f>
        <v/>
      </c>
      <c r="CN108" s="277" t="str">
        <f ca="true">+IF(OFFSET('Sanitation Data'!$D$31,0,10*ROW('Sanitation Data'!D102))="","",OFFSET('Sanitation Data'!$D$31,0,10*ROW('Sanitation Data'!D102)))</f>
        <v/>
      </c>
      <c r="CO108" s="277" t="str">
        <f ca="true">+IF(OFFSET('Sanitation Data'!$D$32,0,10*ROW('Sanitation Data'!D102))="","",OFFSET('Sanitation Data'!$D$32,0,10*ROW('Sanitation Data'!D102)))</f>
        <v/>
      </c>
      <c r="CP108" s="277" t="str">
        <f ca="true">+IF(OFFSET('Sanitation Data'!$E$28,0,10*ROW('Sanitation Data'!E102))="","",OFFSET('Sanitation Data'!$E$28,0,10*ROW('Sanitation Data'!E102)))</f>
        <v/>
      </c>
      <c r="CQ108" s="277" t="str">
        <f ca="true">+IF(OFFSET('Sanitation Data'!$E$29,0,10*ROW('Sanitation Data'!E102))="","",OFFSET('Sanitation Data'!$E$29,0,10*ROW('Sanitation Data'!E102)))</f>
        <v/>
      </c>
      <c r="CR108" s="277" t="str">
        <f ca="true">+IF(OFFSET('Sanitation Data'!$E$30,0,10*ROW('Sanitation Data'!E102))="","",OFFSET('Sanitation Data'!$E$30,0,10*ROW('Sanitation Data'!E102)))</f>
        <v/>
      </c>
      <c r="CS108" s="277" t="str">
        <f ca="true">+IF(OFFSET('Sanitation Data'!$E$31,0,10*ROW('Sanitation Data'!E102))="","",OFFSET('Sanitation Data'!$E$31,0,10*ROW('Sanitation Data'!E102)))</f>
        <v/>
      </c>
      <c r="CT108" s="277" t="str">
        <f ca="true">+IF(OFFSET('Sanitation Data'!$E$32,0,10*ROW('Sanitation Data'!E102))="","",OFFSET('Sanitation Data'!$E$32,0,10*ROW('Sanitation Data'!E102)))</f>
        <v/>
      </c>
      <c r="CU108" s="277" t="str">
        <f ca="true">+IF(OFFSET('Sanitation Data'!$F$28,0,10*ROW('Sanitation Data'!F102))="","",OFFSET('Sanitation Data'!$F$28,0,10*ROW('Sanitation Data'!F102)))</f>
        <v/>
      </c>
      <c r="CV108" s="277" t="str">
        <f ca="true">+IF(OFFSET('Sanitation Data'!$F$29,0,10*ROW('Sanitation Data'!F102))="","",OFFSET('Sanitation Data'!$F$29,0,10*ROW('Sanitation Data'!F102)))</f>
        <v/>
      </c>
      <c r="CW108" s="277" t="str">
        <f ca="true">+IF(OFFSET('Sanitation Data'!$F$30,0,10*ROW('Sanitation Data'!F102))="","",OFFSET('Sanitation Data'!$F$30,0,10*ROW('Sanitation Data'!F102)))</f>
        <v/>
      </c>
      <c r="CX108" s="277" t="str">
        <f ca="true">+IF(OFFSET('Sanitation Data'!$F$31,0,10*ROW('Sanitation Data'!F102))="","",OFFSET('Sanitation Data'!$F$31,0,10*ROW('Sanitation Data'!F102)))</f>
        <v/>
      </c>
      <c r="CY108" s="277" t="str">
        <f ca="true">+IF(OFFSET('Sanitation Data'!$F$32,0,10*ROW('Sanitation Data'!F102))="","",OFFSET('Sanitation Data'!$F$32,0,10*ROW('Sanitation Data'!F102)))</f>
        <v/>
      </c>
      <c r="CZ108" s="277" t="str">
        <f ca="true">+IF(OFFSET('Sanitation Data'!$G$28,0,10*ROW('Sanitation Data'!G102))="","",OFFSET('Sanitation Data'!$G$28,0,10*ROW('Sanitation Data'!G102)))</f>
        <v/>
      </c>
      <c r="DA108" s="277" t="str">
        <f ca="true">+IF(OFFSET('Sanitation Data'!$G$29,0,10*ROW('Sanitation Data'!G102))="","",OFFSET('Sanitation Data'!$G$29,0,10*ROW('Sanitation Data'!G102)))</f>
        <v/>
      </c>
      <c r="DB108" s="277" t="str">
        <f ca="true">+IF(OFFSET('Sanitation Data'!$G$30,0,10*ROW('Sanitation Data'!G102))="","",OFFSET('Sanitation Data'!$G$30,0,10*ROW('Sanitation Data'!G102)))</f>
        <v/>
      </c>
      <c r="DC108" s="277" t="str">
        <f ca="true">+IF(OFFSET('Sanitation Data'!$G$31,0,10*ROW('Sanitation Data'!G102))="","",OFFSET('Sanitation Data'!$G$31,0,10*ROW('Sanitation Data'!G102)))</f>
        <v/>
      </c>
      <c r="DD108" s="277" t="str">
        <f ca="true">+IF(OFFSET('Sanitation Data'!$G$32,0,10*ROW('Sanitation Data'!G102))="","",OFFSET('Sanitation Data'!$G$32,0,10*ROW('Sanitation Data'!G102)))</f>
        <v/>
      </c>
      <c r="DE108" s="277" t="str">
        <f ca="true">+IF(OFFSET('Sanitation Data'!$H$28,0,10*ROW('Sanitation Data'!H102))="","",OFFSET('Sanitation Data'!$H$28,0,10*ROW('Sanitation Data'!H102)))</f>
        <v/>
      </c>
      <c r="DF108" s="277" t="str">
        <f ca="true">+IF(OFFSET('Sanitation Data'!$H$29,0,10*ROW('Sanitation Data'!H102))="","",OFFSET('Sanitation Data'!$H$29,0,10*ROW('Sanitation Data'!H102)))</f>
        <v/>
      </c>
      <c r="DG108" s="277" t="str">
        <f ca="true">+IF(OFFSET('Sanitation Data'!$H$30,0,10*ROW('Sanitation Data'!H102))="","",OFFSET('Sanitation Data'!$H$30,0,10*ROW('Sanitation Data'!H102)))</f>
        <v/>
      </c>
      <c r="DH108" s="277" t="str">
        <f ca="true">+IF(OFFSET('Sanitation Data'!$H$31,0,10*ROW('Sanitation Data'!H102))="","",OFFSET('Sanitation Data'!$H$31,0,10*ROW('Sanitation Data'!H102)))</f>
        <v/>
      </c>
      <c r="DI108" s="277" t="str">
        <f ca="true">+IF(OFFSET('Sanitation Data'!$H$32,0,10*ROW('Sanitation Data'!H102))="","",OFFSET('Sanitation Data'!$H$32,0,10*ROW('Sanitation Data'!H102)))</f>
        <v/>
      </c>
      <c r="DJ108" s="277" t="str">
        <f ca="true">+IF(OFFSET('Sanitation Data'!$I$28,0,10*ROW('Sanitation Data'!I102))="","",OFFSET('Sanitation Data'!$I$28,0,10*ROW('Sanitation Data'!I102)))</f>
        <v/>
      </c>
      <c r="DK108" s="277" t="str">
        <f ca="true">+IF(OFFSET('Sanitation Data'!$I$29,0,10*ROW('Sanitation Data'!I102))="","",OFFSET('Sanitation Data'!$I$29,0,10*ROW('Sanitation Data'!I102)))</f>
        <v/>
      </c>
      <c r="DL108" s="277" t="str">
        <f ca="true">+IF(OFFSET('Sanitation Data'!$I$30,0,10*ROW('Sanitation Data'!I102))="","",OFFSET('Sanitation Data'!$I$30,0,10*ROW('Sanitation Data'!I102)))</f>
        <v/>
      </c>
      <c r="DM108" s="277" t="str">
        <f ca="true">+IF(OFFSET('Sanitation Data'!$I$31,0,10*ROW('Sanitation Data'!I102))="","",OFFSET('Sanitation Data'!$I$31,0,10*ROW('Sanitation Data'!I102)))</f>
        <v/>
      </c>
      <c r="DN108" s="277" t="str">
        <f ca="true">+IF(OFFSET('Sanitation Data'!$I$32,0,10*ROW('Sanitation Data'!I102))="","",OFFSET('Sanitation Data'!$I$32,0,10*ROW('Sanitation Data'!I102)))</f>
        <v/>
      </c>
      <c r="DO108" s="277" t="str">
        <f ca="true">+IF(OFFSET('Hygiene Data'!$D$11,0,10*ROW('Hygiene Data'!D102))="","",OFFSET('Hygiene Data'!$D$11,0,10*ROW('Hygiene Data'!D102)))</f>
        <v/>
      </c>
      <c r="DP108" s="277" t="str">
        <f ca="true">+IF(OFFSET('Hygiene Data'!$D$12,0,10*ROW('Hygiene Data'!D102))="","",OFFSET('Hygiene Data'!$D$12,0,10*ROW('Hygiene Data'!D102)))</f>
        <v/>
      </c>
      <c r="DQ108" s="277" t="str">
        <f ca="true">+IF(OFFSET('Hygiene Data'!$D$13,0,10*ROW('Hygiene Data'!D102))="","",OFFSET('Hygiene Data'!$D$13,0,10*ROW('Hygiene Data'!D102)))</f>
        <v/>
      </c>
      <c r="DR108" s="277" t="str">
        <f ca="true">+IF(OFFSET('Hygiene Data'!$E$11,0,10*ROW('Hygiene Data'!E102))="","",OFFSET('Hygiene Data'!$E$11,0,10*ROW('Hygiene Data'!E102)))</f>
        <v/>
      </c>
      <c r="DS108" s="277" t="str">
        <f ca="true">+IF(OFFSET('Hygiene Data'!$E$12,0,10*ROW('Hygiene Data'!E102))="","",OFFSET('Hygiene Data'!$E$12,0,10*ROW('Hygiene Data'!E102)))</f>
        <v/>
      </c>
      <c r="DT108" s="277" t="str">
        <f ca="true">+IF(OFFSET('Hygiene Data'!$E$13,0,10*ROW('Hygiene Data'!E102))="","",OFFSET('Hygiene Data'!$E$13,0,10*ROW('Hygiene Data'!E102)))</f>
        <v/>
      </c>
      <c r="DU108" s="277" t="str">
        <f ca="true">+IF(OFFSET('Hygiene Data'!$F$11,0,10*ROW('Hygiene Data'!F102))="","",OFFSET('Hygiene Data'!$F$11,0,10*ROW('Hygiene Data'!F102)))</f>
        <v/>
      </c>
      <c r="DV108" s="277" t="str">
        <f ca="true">+IF(OFFSET('Hygiene Data'!$F$12,0,10*ROW('Hygiene Data'!F102))="","",OFFSET('Hygiene Data'!$F$12,0,10*ROW('Hygiene Data'!F102)))</f>
        <v/>
      </c>
      <c r="DW108" s="277" t="str">
        <f ca="true">+IF(OFFSET('Hygiene Data'!$F$13,0,10*ROW('Hygiene Data'!F102))="","",OFFSET('Hygiene Data'!$F$13,0,10*ROW('Hygiene Data'!F102)))</f>
        <v/>
      </c>
      <c r="DX108" s="277" t="str">
        <f ca="true">+IF(OFFSET('Hygiene Data'!$G$11,0,10*ROW('Hygiene Data'!G102))="","",OFFSET('Hygiene Data'!$G$11,0,10*ROW('Hygiene Data'!G102)))</f>
        <v/>
      </c>
      <c r="DY108" s="277" t="str">
        <f ca="true">+IF(OFFSET('Hygiene Data'!$G$12,0,10*ROW('Hygiene Data'!G102))="","",OFFSET('Hygiene Data'!$G$12,0,10*ROW('Hygiene Data'!G102)))</f>
        <v/>
      </c>
      <c r="DZ108" s="277" t="str">
        <f ca="true">+IF(OFFSET('Hygiene Data'!$G$13,0,10*ROW('Hygiene Data'!G102))="","",OFFSET('Hygiene Data'!$G$13,0,10*ROW('Hygiene Data'!G102)))</f>
        <v/>
      </c>
      <c r="EA108" s="277" t="str">
        <f ca="true">+IF(OFFSET('Hygiene Data'!$H$11,0,10*ROW('Hygiene Data'!H102))="","",OFFSET('Hygiene Data'!$H$11,0,10*ROW('Hygiene Data'!H102)))</f>
        <v/>
      </c>
      <c r="EB108" s="277" t="str">
        <f ca="true">+IF(OFFSET('Hygiene Data'!$H$12,0,10*ROW('Hygiene Data'!H102))="","",OFFSET('Hygiene Data'!$H$12,0,10*ROW('Hygiene Data'!H102)))</f>
        <v/>
      </c>
      <c r="EC108" s="277" t="str">
        <f ca="true">+IF(OFFSET('Hygiene Data'!$H$13,0,10*ROW('Hygiene Data'!H102))="","",OFFSET('Hygiene Data'!$H$13,0,10*ROW('Hygiene Data'!H102)))</f>
        <v/>
      </c>
      <c r="ED108" s="277" t="str">
        <f ca="true">+IF(OFFSET('Hygiene Data'!$I$11,0,10*ROW('Hygiene Data'!I102))="","",OFFSET('Hygiene Data'!$I$11,0,10*ROW('Hygiene Data'!I102)))</f>
        <v/>
      </c>
      <c r="EE108" s="277" t="str">
        <f ca="true">+IF(OFFSET('Hygiene Data'!$I$12,0,10*ROW('Hygiene Data'!I102))="","",OFFSET('Hygiene Data'!$I$12,0,10*ROW('Hygiene Data'!I102)))</f>
        <v/>
      </c>
      <c r="EF108" s="277"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2"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7"/>
      <c r="BS109" s="277" t="str">
        <f ca="true">+IF(OFFSET('Water Data'!$D$27,0,10*ROW('Water Data'!D103))="","",OFFSET('Water Data'!$D$27,0,10*ROW('Water Data'!D103)))</f>
        <v/>
      </c>
      <c r="BT109" s="277" t="str">
        <f ca="true">+IF(OFFSET('Water Data'!$D$28,0,10*ROW('Water Data'!D103))="","",OFFSET('Water Data'!$D$28,0,10*ROW('Water Data'!D103)))</f>
        <v/>
      </c>
      <c r="BU109" s="277" t="str">
        <f ca="true">+IF(OFFSET('Water Data'!$D$29,0,10*ROW('Water Data'!D103))="","",OFFSET('Water Data'!$D$29,0,10*ROW('Water Data'!D103)))</f>
        <v/>
      </c>
      <c r="BV109" s="277" t="str">
        <f ca="true">+IF(OFFSET('Water Data'!$E$27,0,10*ROW('Water Data'!E103))="","",OFFSET('Water Data'!$E$27,0,10*ROW('Water Data'!E103)))</f>
        <v/>
      </c>
      <c r="BW109" s="277" t="str">
        <f ca="true">+IF(OFFSET('Water Data'!$E$28,0,10*ROW('Water Data'!E103))="","",OFFSET('Water Data'!$E$28,0,10*ROW('Water Data'!E103)))</f>
        <v/>
      </c>
      <c r="BX109" s="277" t="str">
        <f ca="true">+IF(OFFSET('Water Data'!$E$29,0,10*ROW('Water Data'!E103))="","",OFFSET('Water Data'!$E$29,0,10*ROW('Water Data'!E103)))</f>
        <v/>
      </c>
      <c r="BY109" s="277" t="str">
        <f ca="true">+IF(OFFSET('Water Data'!$F$27,0,10*ROW('Water Data'!F103))="","",OFFSET('Water Data'!$F$27,0,10*ROW('Water Data'!F103)))</f>
        <v/>
      </c>
      <c r="BZ109" s="277" t="str">
        <f ca="true">+IF(OFFSET('Water Data'!$F$28,0,10*ROW('Water Data'!F103))="","",OFFSET('Water Data'!$F$28,0,10*ROW('Water Data'!F103)))</f>
        <v/>
      </c>
      <c r="CA109" s="277" t="str">
        <f ca="true">+IF(OFFSET('Water Data'!$F$29,0,10*ROW('Water Data'!F103))="","",OFFSET('Water Data'!$F$29,0,10*ROW('Water Data'!F103)))</f>
        <v/>
      </c>
      <c r="CB109" s="277" t="str">
        <f ca="true">+IF(OFFSET('Water Data'!$G$27,0,10*ROW('Water Data'!G103))="","",OFFSET('Water Data'!$G$27,0,10*ROW('Water Data'!G103)))</f>
        <v/>
      </c>
      <c r="CC109" s="277" t="str">
        <f ca="true">+IF(OFFSET('Water Data'!$G$28,0,10*ROW('Water Data'!G103))="","",OFFSET('Water Data'!$G$28,0,10*ROW('Water Data'!G103)))</f>
        <v/>
      </c>
      <c r="CD109" s="277" t="str">
        <f ca="true">+IF(OFFSET('Water Data'!$G$29,0,10*ROW('Water Data'!G103))="","",OFFSET('Water Data'!$G$29,0,10*ROW('Water Data'!G103)))</f>
        <v/>
      </c>
      <c r="CE109" s="277" t="str">
        <f ca="true">+IF(OFFSET('Water Data'!$H$27,0,10*ROW('Water Data'!H103))="","",OFFSET('Water Data'!$H$27,0,10*ROW('Water Data'!H103)))</f>
        <v/>
      </c>
      <c r="CF109" s="277" t="str">
        <f ca="true">+IF(OFFSET('Water Data'!$H$28,0,10*ROW('Water Data'!H103))="","",OFFSET('Water Data'!$H$28,0,10*ROW('Water Data'!H103)))</f>
        <v/>
      </c>
      <c r="CG109" s="277" t="str">
        <f ca="true">+IF(OFFSET('Water Data'!$H$29,0,10*ROW('Water Data'!H103))="","",OFFSET('Water Data'!$H$29,0,10*ROW('Water Data'!H103)))</f>
        <v/>
      </c>
      <c r="CH109" s="277" t="str">
        <f ca="true">+IF(OFFSET('Water Data'!$I$27,0,10*ROW('Water Data'!I103))="","",OFFSET('Water Data'!$I$27,0,10*ROW('Water Data'!I103)))</f>
        <v/>
      </c>
      <c r="CI109" s="277" t="str">
        <f ca="true">+IF(OFFSET('Water Data'!$I$28,0,10*ROW('Water Data'!I103))="","",OFFSET('Water Data'!$I$28,0,10*ROW('Water Data'!I103)))</f>
        <v/>
      </c>
      <c r="CJ109" s="277" t="str">
        <f ca="true">+IF(OFFSET('Water Data'!$I$29,0,10*ROW('Water Data'!I103))="","",OFFSET('Water Data'!$I$29,0,10*ROW('Water Data'!I103)))</f>
        <v/>
      </c>
      <c r="CK109" s="277" t="str">
        <f ca="true">+IF(OFFSET('Sanitation Data'!$D$28,0,10*ROW('Sanitation Data'!D103))="","",OFFSET('Sanitation Data'!$D$28,0,10*ROW('Sanitation Data'!D103)))</f>
        <v/>
      </c>
      <c r="CL109" s="277" t="str">
        <f ca="true">+IF(OFFSET('Sanitation Data'!$D$29,0,10*ROW('Sanitation Data'!D103))="","",OFFSET('Sanitation Data'!$D$29,0,10*ROW('Sanitation Data'!D103)))</f>
        <v/>
      </c>
      <c r="CM109" s="277" t="str">
        <f ca="true">+IF(OFFSET('Sanitation Data'!$D$30,0,10*ROW('Sanitation Data'!D103))="","",OFFSET('Sanitation Data'!$D$30,0,10*ROW('Sanitation Data'!D103)))</f>
        <v/>
      </c>
      <c r="CN109" s="277" t="str">
        <f ca="true">+IF(OFFSET('Sanitation Data'!$D$31,0,10*ROW('Sanitation Data'!D103))="","",OFFSET('Sanitation Data'!$D$31,0,10*ROW('Sanitation Data'!D103)))</f>
        <v/>
      </c>
      <c r="CO109" s="277" t="str">
        <f ca="true">+IF(OFFSET('Sanitation Data'!$D$32,0,10*ROW('Sanitation Data'!D103))="","",OFFSET('Sanitation Data'!$D$32,0,10*ROW('Sanitation Data'!D103)))</f>
        <v/>
      </c>
      <c r="CP109" s="277" t="str">
        <f ca="true">+IF(OFFSET('Sanitation Data'!$E$28,0,10*ROW('Sanitation Data'!E103))="","",OFFSET('Sanitation Data'!$E$28,0,10*ROW('Sanitation Data'!E103)))</f>
        <v/>
      </c>
      <c r="CQ109" s="277" t="str">
        <f ca="true">+IF(OFFSET('Sanitation Data'!$E$29,0,10*ROW('Sanitation Data'!E103))="","",OFFSET('Sanitation Data'!$E$29,0,10*ROW('Sanitation Data'!E103)))</f>
        <v/>
      </c>
      <c r="CR109" s="277" t="str">
        <f ca="true">+IF(OFFSET('Sanitation Data'!$E$30,0,10*ROW('Sanitation Data'!E103))="","",OFFSET('Sanitation Data'!$E$30,0,10*ROW('Sanitation Data'!E103)))</f>
        <v/>
      </c>
      <c r="CS109" s="277" t="str">
        <f ca="true">+IF(OFFSET('Sanitation Data'!$E$31,0,10*ROW('Sanitation Data'!E103))="","",OFFSET('Sanitation Data'!$E$31,0,10*ROW('Sanitation Data'!E103)))</f>
        <v/>
      </c>
      <c r="CT109" s="277" t="str">
        <f ca="true">+IF(OFFSET('Sanitation Data'!$E$32,0,10*ROW('Sanitation Data'!E103))="","",OFFSET('Sanitation Data'!$E$32,0,10*ROW('Sanitation Data'!E103)))</f>
        <v/>
      </c>
      <c r="CU109" s="277" t="str">
        <f ca="true">+IF(OFFSET('Sanitation Data'!$F$28,0,10*ROW('Sanitation Data'!F103))="","",OFFSET('Sanitation Data'!$F$28,0,10*ROW('Sanitation Data'!F103)))</f>
        <v/>
      </c>
      <c r="CV109" s="277" t="str">
        <f ca="true">+IF(OFFSET('Sanitation Data'!$F$29,0,10*ROW('Sanitation Data'!F103))="","",OFFSET('Sanitation Data'!$F$29,0,10*ROW('Sanitation Data'!F103)))</f>
        <v/>
      </c>
      <c r="CW109" s="277" t="str">
        <f ca="true">+IF(OFFSET('Sanitation Data'!$F$30,0,10*ROW('Sanitation Data'!F103))="","",OFFSET('Sanitation Data'!$F$30,0,10*ROW('Sanitation Data'!F103)))</f>
        <v/>
      </c>
      <c r="CX109" s="277" t="str">
        <f ca="true">+IF(OFFSET('Sanitation Data'!$F$31,0,10*ROW('Sanitation Data'!F103))="","",OFFSET('Sanitation Data'!$F$31,0,10*ROW('Sanitation Data'!F103)))</f>
        <v/>
      </c>
      <c r="CY109" s="277" t="str">
        <f ca="true">+IF(OFFSET('Sanitation Data'!$F$32,0,10*ROW('Sanitation Data'!F103))="","",OFFSET('Sanitation Data'!$F$32,0,10*ROW('Sanitation Data'!F103)))</f>
        <v/>
      </c>
      <c r="CZ109" s="277" t="str">
        <f ca="true">+IF(OFFSET('Sanitation Data'!$G$28,0,10*ROW('Sanitation Data'!G103))="","",OFFSET('Sanitation Data'!$G$28,0,10*ROW('Sanitation Data'!G103)))</f>
        <v/>
      </c>
      <c r="DA109" s="277" t="str">
        <f ca="true">+IF(OFFSET('Sanitation Data'!$G$29,0,10*ROW('Sanitation Data'!G103))="","",OFFSET('Sanitation Data'!$G$29,0,10*ROW('Sanitation Data'!G103)))</f>
        <v/>
      </c>
      <c r="DB109" s="277" t="str">
        <f ca="true">+IF(OFFSET('Sanitation Data'!$G$30,0,10*ROW('Sanitation Data'!G103))="","",OFFSET('Sanitation Data'!$G$30,0,10*ROW('Sanitation Data'!G103)))</f>
        <v/>
      </c>
      <c r="DC109" s="277" t="str">
        <f ca="true">+IF(OFFSET('Sanitation Data'!$G$31,0,10*ROW('Sanitation Data'!G103))="","",OFFSET('Sanitation Data'!$G$31,0,10*ROW('Sanitation Data'!G103)))</f>
        <v/>
      </c>
      <c r="DD109" s="277" t="str">
        <f ca="true">+IF(OFFSET('Sanitation Data'!$G$32,0,10*ROW('Sanitation Data'!G103))="","",OFFSET('Sanitation Data'!$G$32,0,10*ROW('Sanitation Data'!G103)))</f>
        <v/>
      </c>
      <c r="DE109" s="277" t="str">
        <f ca="true">+IF(OFFSET('Sanitation Data'!$H$28,0,10*ROW('Sanitation Data'!H103))="","",OFFSET('Sanitation Data'!$H$28,0,10*ROW('Sanitation Data'!H103)))</f>
        <v/>
      </c>
      <c r="DF109" s="277" t="str">
        <f ca="true">+IF(OFFSET('Sanitation Data'!$H$29,0,10*ROW('Sanitation Data'!H103))="","",OFFSET('Sanitation Data'!$H$29,0,10*ROW('Sanitation Data'!H103)))</f>
        <v/>
      </c>
      <c r="DG109" s="277" t="str">
        <f ca="true">+IF(OFFSET('Sanitation Data'!$H$30,0,10*ROW('Sanitation Data'!H103))="","",OFFSET('Sanitation Data'!$H$30,0,10*ROW('Sanitation Data'!H103)))</f>
        <v/>
      </c>
      <c r="DH109" s="277" t="str">
        <f ca="true">+IF(OFFSET('Sanitation Data'!$H$31,0,10*ROW('Sanitation Data'!H103))="","",OFFSET('Sanitation Data'!$H$31,0,10*ROW('Sanitation Data'!H103)))</f>
        <v/>
      </c>
      <c r="DI109" s="277" t="str">
        <f ca="true">+IF(OFFSET('Sanitation Data'!$H$32,0,10*ROW('Sanitation Data'!H103))="","",OFFSET('Sanitation Data'!$H$32,0,10*ROW('Sanitation Data'!H103)))</f>
        <v/>
      </c>
      <c r="DJ109" s="277" t="str">
        <f ca="true">+IF(OFFSET('Sanitation Data'!$I$28,0,10*ROW('Sanitation Data'!I103))="","",OFFSET('Sanitation Data'!$I$28,0,10*ROW('Sanitation Data'!I103)))</f>
        <v/>
      </c>
      <c r="DK109" s="277" t="str">
        <f ca="true">+IF(OFFSET('Sanitation Data'!$I$29,0,10*ROW('Sanitation Data'!I103))="","",OFFSET('Sanitation Data'!$I$29,0,10*ROW('Sanitation Data'!I103)))</f>
        <v/>
      </c>
      <c r="DL109" s="277" t="str">
        <f ca="true">+IF(OFFSET('Sanitation Data'!$I$30,0,10*ROW('Sanitation Data'!I103))="","",OFFSET('Sanitation Data'!$I$30,0,10*ROW('Sanitation Data'!I103)))</f>
        <v/>
      </c>
      <c r="DM109" s="277" t="str">
        <f ca="true">+IF(OFFSET('Sanitation Data'!$I$31,0,10*ROW('Sanitation Data'!I103))="","",OFFSET('Sanitation Data'!$I$31,0,10*ROW('Sanitation Data'!I103)))</f>
        <v/>
      </c>
      <c r="DN109" s="277" t="str">
        <f ca="true">+IF(OFFSET('Sanitation Data'!$I$32,0,10*ROW('Sanitation Data'!I103))="","",OFFSET('Sanitation Data'!$I$32,0,10*ROW('Sanitation Data'!I103)))</f>
        <v/>
      </c>
      <c r="DO109" s="277" t="str">
        <f ca="true">+IF(OFFSET('Hygiene Data'!$D$11,0,10*ROW('Hygiene Data'!D103))="","",OFFSET('Hygiene Data'!$D$11,0,10*ROW('Hygiene Data'!D103)))</f>
        <v/>
      </c>
      <c r="DP109" s="277" t="str">
        <f ca="true">+IF(OFFSET('Hygiene Data'!$D$12,0,10*ROW('Hygiene Data'!D103))="","",OFFSET('Hygiene Data'!$D$12,0,10*ROW('Hygiene Data'!D103)))</f>
        <v/>
      </c>
      <c r="DQ109" s="277" t="str">
        <f ca="true">+IF(OFFSET('Hygiene Data'!$D$13,0,10*ROW('Hygiene Data'!D103))="","",OFFSET('Hygiene Data'!$D$13,0,10*ROW('Hygiene Data'!D103)))</f>
        <v/>
      </c>
      <c r="DR109" s="277" t="str">
        <f ca="true">+IF(OFFSET('Hygiene Data'!$E$11,0,10*ROW('Hygiene Data'!E103))="","",OFFSET('Hygiene Data'!$E$11,0,10*ROW('Hygiene Data'!E103)))</f>
        <v/>
      </c>
      <c r="DS109" s="277" t="str">
        <f ca="true">+IF(OFFSET('Hygiene Data'!$E$12,0,10*ROW('Hygiene Data'!E103))="","",OFFSET('Hygiene Data'!$E$12,0,10*ROW('Hygiene Data'!E103)))</f>
        <v/>
      </c>
      <c r="DT109" s="277" t="str">
        <f ca="true">+IF(OFFSET('Hygiene Data'!$E$13,0,10*ROW('Hygiene Data'!E103))="","",OFFSET('Hygiene Data'!$E$13,0,10*ROW('Hygiene Data'!E103)))</f>
        <v/>
      </c>
      <c r="DU109" s="277" t="str">
        <f ca="true">+IF(OFFSET('Hygiene Data'!$F$11,0,10*ROW('Hygiene Data'!F103))="","",OFFSET('Hygiene Data'!$F$11,0,10*ROW('Hygiene Data'!F103)))</f>
        <v/>
      </c>
      <c r="DV109" s="277" t="str">
        <f ca="true">+IF(OFFSET('Hygiene Data'!$F$12,0,10*ROW('Hygiene Data'!F103))="","",OFFSET('Hygiene Data'!$F$12,0,10*ROW('Hygiene Data'!F103)))</f>
        <v/>
      </c>
      <c r="DW109" s="277" t="str">
        <f ca="true">+IF(OFFSET('Hygiene Data'!$F$13,0,10*ROW('Hygiene Data'!F103))="","",OFFSET('Hygiene Data'!$F$13,0,10*ROW('Hygiene Data'!F103)))</f>
        <v/>
      </c>
      <c r="DX109" s="277" t="str">
        <f ca="true">+IF(OFFSET('Hygiene Data'!$G$11,0,10*ROW('Hygiene Data'!G103))="","",OFFSET('Hygiene Data'!$G$11,0,10*ROW('Hygiene Data'!G103)))</f>
        <v/>
      </c>
      <c r="DY109" s="277" t="str">
        <f ca="true">+IF(OFFSET('Hygiene Data'!$G$12,0,10*ROW('Hygiene Data'!G103))="","",OFFSET('Hygiene Data'!$G$12,0,10*ROW('Hygiene Data'!G103)))</f>
        <v/>
      </c>
      <c r="DZ109" s="277" t="str">
        <f ca="true">+IF(OFFSET('Hygiene Data'!$G$13,0,10*ROW('Hygiene Data'!G103))="","",OFFSET('Hygiene Data'!$G$13,0,10*ROW('Hygiene Data'!G103)))</f>
        <v/>
      </c>
      <c r="EA109" s="277" t="str">
        <f ca="true">+IF(OFFSET('Hygiene Data'!$H$11,0,10*ROW('Hygiene Data'!H103))="","",OFFSET('Hygiene Data'!$H$11,0,10*ROW('Hygiene Data'!H103)))</f>
        <v/>
      </c>
      <c r="EB109" s="277" t="str">
        <f ca="true">+IF(OFFSET('Hygiene Data'!$H$12,0,10*ROW('Hygiene Data'!H103))="","",OFFSET('Hygiene Data'!$H$12,0,10*ROW('Hygiene Data'!H103)))</f>
        <v/>
      </c>
      <c r="EC109" s="277" t="str">
        <f ca="true">+IF(OFFSET('Hygiene Data'!$H$13,0,10*ROW('Hygiene Data'!H103))="","",OFFSET('Hygiene Data'!$H$13,0,10*ROW('Hygiene Data'!H103)))</f>
        <v/>
      </c>
      <c r="ED109" s="277" t="str">
        <f ca="true">+IF(OFFSET('Hygiene Data'!$I$11,0,10*ROW('Hygiene Data'!I103))="","",OFFSET('Hygiene Data'!$I$11,0,10*ROW('Hygiene Data'!I103)))</f>
        <v/>
      </c>
      <c r="EE109" s="277" t="str">
        <f ca="true">+IF(OFFSET('Hygiene Data'!$I$12,0,10*ROW('Hygiene Data'!I103))="","",OFFSET('Hygiene Data'!$I$12,0,10*ROW('Hygiene Data'!I103)))</f>
        <v/>
      </c>
      <c r="EF109" s="277"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2"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7"/>
      <c r="BS110" s="277" t="str">
        <f ca="true">+IF(OFFSET('Water Data'!$D$27,0,10*ROW('Water Data'!D104))="","",OFFSET('Water Data'!$D$27,0,10*ROW('Water Data'!D104)))</f>
        <v/>
      </c>
      <c r="BT110" s="277" t="str">
        <f ca="true">+IF(OFFSET('Water Data'!$D$28,0,10*ROW('Water Data'!D104))="","",OFFSET('Water Data'!$D$28,0,10*ROW('Water Data'!D104)))</f>
        <v/>
      </c>
      <c r="BU110" s="277" t="str">
        <f ca="true">+IF(OFFSET('Water Data'!$D$29,0,10*ROW('Water Data'!D104))="","",OFFSET('Water Data'!$D$29,0,10*ROW('Water Data'!D104)))</f>
        <v/>
      </c>
      <c r="BV110" s="277" t="str">
        <f ca="true">+IF(OFFSET('Water Data'!$E$27,0,10*ROW('Water Data'!E104))="","",OFFSET('Water Data'!$E$27,0,10*ROW('Water Data'!E104)))</f>
        <v/>
      </c>
      <c r="BW110" s="277" t="str">
        <f ca="true">+IF(OFFSET('Water Data'!$E$28,0,10*ROW('Water Data'!E104))="","",OFFSET('Water Data'!$E$28,0,10*ROW('Water Data'!E104)))</f>
        <v/>
      </c>
      <c r="BX110" s="277" t="str">
        <f ca="true">+IF(OFFSET('Water Data'!$E$29,0,10*ROW('Water Data'!E104))="","",OFFSET('Water Data'!$E$29,0,10*ROW('Water Data'!E104)))</f>
        <v/>
      </c>
      <c r="BY110" s="277" t="str">
        <f ca="true">+IF(OFFSET('Water Data'!$F$27,0,10*ROW('Water Data'!F104))="","",OFFSET('Water Data'!$F$27,0,10*ROW('Water Data'!F104)))</f>
        <v/>
      </c>
      <c r="BZ110" s="277" t="str">
        <f ca="true">+IF(OFFSET('Water Data'!$F$28,0,10*ROW('Water Data'!F104))="","",OFFSET('Water Data'!$F$28,0,10*ROW('Water Data'!F104)))</f>
        <v/>
      </c>
      <c r="CA110" s="277" t="str">
        <f ca="true">+IF(OFFSET('Water Data'!$F$29,0,10*ROW('Water Data'!F104))="","",OFFSET('Water Data'!$F$29,0,10*ROW('Water Data'!F104)))</f>
        <v/>
      </c>
      <c r="CB110" s="277" t="str">
        <f ca="true">+IF(OFFSET('Water Data'!$G$27,0,10*ROW('Water Data'!G104))="","",OFFSET('Water Data'!$G$27,0,10*ROW('Water Data'!G104)))</f>
        <v/>
      </c>
      <c r="CC110" s="277" t="str">
        <f ca="true">+IF(OFFSET('Water Data'!$G$28,0,10*ROW('Water Data'!G104))="","",OFFSET('Water Data'!$G$28,0,10*ROW('Water Data'!G104)))</f>
        <v/>
      </c>
      <c r="CD110" s="277" t="str">
        <f ca="true">+IF(OFFSET('Water Data'!$G$29,0,10*ROW('Water Data'!G104))="","",OFFSET('Water Data'!$G$29,0,10*ROW('Water Data'!G104)))</f>
        <v/>
      </c>
      <c r="CE110" s="277" t="str">
        <f ca="true">+IF(OFFSET('Water Data'!$H$27,0,10*ROW('Water Data'!H104))="","",OFFSET('Water Data'!$H$27,0,10*ROW('Water Data'!H104)))</f>
        <v/>
      </c>
      <c r="CF110" s="277" t="str">
        <f ca="true">+IF(OFFSET('Water Data'!$H$28,0,10*ROW('Water Data'!H104))="","",OFFSET('Water Data'!$H$28,0,10*ROW('Water Data'!H104)))</f>
        <v/>
      </c>
      <c r="CG110" s="277" t="str">
        <f ca="true">+IF(OFFSET('Water Data'!$H$29,0,10*ROW('Water Data'!H104))="","",OFFSET('Water Data'!$H$29,0,10*ROW('Water Data'!H104)))</f>
        <v/>
      </c>
      <c r="CH110" s="277" t="str">
        <f ca="true">+IF(OFFSET('Water Data'!$I$27,0,10*ROW('Water Data'!I104))="","",OFFSET('Water Data'!$I$27,0,10*ROW('Water Data'!I104)))</f>
        <v/>
      </c>
      <c r="CI110" s="277" t="str">
        <f ca="true">+IF(OFFSET('Water Data'!$I$28,0,10*ROW('Water Data'!I104))="","",OFFSET('Water Data'!$I$28,0,10*ROW('Water Data'!I104)))</f>
        <v/>
      </c>
      <c r="CJ110" s="277" t="str">
        <f ca="true">+IF(OFFSET('Water Data'!$I$29,0,10*ROW('Water Data'!I104))="","",OFFSET('Water Data'!$I$29,0,10*ROW('Water Data'!I104)))</f>
        <v/>
      </c>
      <c r="CK110" s="277" t="str">
        <f ca="true">+IF(OFFSET('Sanitation Data'!$D$28,0,10*ROW('Sanitation Data'!D104))="","",OFFSET('Sanitation Data'!$D$28,0,10*ROW('Sanitation Data'!D104)))</f>
        <v/>
      </c>
      <c r="CL110" s="277" t="str">
        <f ca="true">+IF(OFFSET('Sanitation Data'!$D$29,0,10*ROW('Sanitation Data'!D104))="","",OFFSET('Sanitation Data'!$D$29,0,10*ROW('Sanitation Data'!D104)))</f>
        <v/>
      </c>
      <c r="CM110" s="277" t="str">
        <f ca="true">+IF(OFFSET('Sanitation Data'!$D$30,0,10*ROW('Sanitation Data'!D104))="","",OFFSET('Sanitation Data'!$D$30,0,10*ROW('Sanitation Data'!D104)))</f>
        <v/>
      </c>
      <c r="CN110" s="277" t="str">
        <f ca="true">+IF(OFFSET('Sanitation Data'!$D$31,0,10*ROW('Sanitation Data'!D104))="","",OFFSET('Sanitation Data'!$D$31,0,10*ROW('Sanitation Data'!D104)))</f>
        <v/>
      </c>
      <c r="CO110" s="277" t="str">
        <f ca="true">+IF(OFFSET('Sanitation Data'!$D$32,0,10*ROW('Sanitation Data'!D104))="","",OFFSET('Sanitation Data'!$D$32,0,10*ROW('Sanitation Data'!D104)))</f>
        <v/>
      </c>
      <c r="CP110" s="277" t="str">
        <f ca="true">+IF(OFFSET('Sanitation Data'!$E$28,0,10*ROW('Sanitation Data'!E104))="","",OFFSET('Sanitation Data'!$E$28,0,10*ROW('Sanitation Data'!E104)))</f>
        <v/>
      </c>
      <c r="CQ110" s="277" t="str">
        <f ca="true">+IF(OFFSET('Sanitation Data'!$E$29,0,10*ROW('Sanitation Data'!E104))="","",OFFSET('Sanitation Data'!$E$29,0,10*ROW('Sanitation Data'!E104)))</f>
        <v/>
      </c>
      <c r="CR110" s="277" t="str">
        <f ca="true">+IF(OFFSET('Sanitation Data'!$E$30,0,10*ROW('Sanitation Data'!E104))="","",OFFSET('Sanitation Data'!$E$30,0,10*ROW('Sanitation Data'!E104)))</f>
        <v/>
      </c>
      <c r="CS110" s="277" t="str">
        <f ca="true">+IF(OFFSET('Sanitation Data'!$E$31,0,10*ROW('Sanitation Data'!E104))="","",OFFSET('Sanitation Data'!$E$31,0,10*ROW('Sanitation Data'!E104)))</f>
        <v/>
      </c>
      <c r="CT110" s="277" t="str">
        <f ca="true">+IF(OFFSET('Sanitation Data'!$E$32,0,10*ROW('Sanitation Data'!E104))="","",OFFSET('Sanitation Data'!$E$32,0,10*ROW('Sanitation Data'!E104)))</f>
        <v/>
      </c>
      <c r="CU110" s="277" t="str">
        <f ca="true">+IF(OFFSET('Sanitation Data'!$F$28,0,10*ROW('Sanitation Data'!F104))="","",OFFSET('Sanitation Data'!$F$28,0,10*ROW('Sanitation Data'!F104)))</f>
        <v/>
      </c>
      <c r="CV110" s="277" t="str">
        <f ca="true">+IF(OFFSET('Sanitation Data'!$F$29,0,10*ROW('Sanitation Data'!F104))="","",OFFSET('Sanitation Data'!$F$29,0,10*ROW('Sanitation Data'!F104)))</f>
        <v/>
      </c>
      <c r="CW110" s="277" t="str">
        <f ca="true">+IF(OFFSET('Sanitation Data'!$F$30,0,10*ROW('Sanitation Data'!F104))="","",OFFSET('Sanitation Data'!$F$30,0,10*ROW('Sanitation Data'!F104)))</f>
        <v/>
      </c>
      <c r="CX110" s="277" t="str">
        <f ca="true">+IF(OFFSET('Sanitation Data'!$F$31,0,10*ROW('Sanitation Data'!F104))="","",OFFSET('Sanitation Data'!$F$31,0,10*ROW('Sanitation Data'!F104)))</f>
        <v/>
      </c>
      <c r="CY110" s="277" t="str">
        <f ca="true">+IF(OFFSET('Sanitation Data'!$F$32,0,10*ROW('Sanitation Data'!F104))="","",OFFSET('Sanitation Data'!$F$32,0,10*ROW('Sanitation Data'!F104)))</f>
        <v/>
      </c>
      <c r="CZ110" s="277" t="str">
        <f ca="true">+IF(OFFSET('Sanitation Data'!$G$28,0,10*ROW('Sanitation Data'!G104))="","",OFFSET('Sanitation Data'!$G$28,0,10*ROW('Sanitation Data'!G104)))</f>
        <v/>
      </c>
      <c r="DA110" s="277" t="str">
        <f ca="true">+IF(OFFSET('Sanitation Data'!$G$29,0,10*ROW('Sanitation Data'!G104))="","",OFFSET('Sanitation Data'!$G$29,0,10*ROW('Sanitation Data'!G104)))</f>
        <v/>
      </c>
      <c r="DB110" s="277" t="str">
        <f ca="true">+IF(OFFSET('Sanitation Data'!$G$30,0,10*ROW('Sanitation Data'!G104))="","",OFFSET('Sanitation Data'!$G$30,0,10*ROW('Sanitation Data'!G104)))</f>
        <v/>
      </c>
      <c r="DC110" s="277" t="str">
        <f ca="true">+IF(OFFSET('Sanitation Data'!$G$31,0,10*ROW('Sanitation Data'!G104))="","",OFFSET('Sanitation Data'!$G$31,0,10*ROW('Sanitation Data'!G104)))</f>
        <v/>
      </c>
      <c r="DD110" s="277" t="str">
        <f ca="true">+IF(OFFSET('Sanitation Data'!$G$32,0,10*ROW('Sanitation Data'!G104))="","",OFFSET('Sanitation Data'!$G$32,0,10*ROW('Sanitation Data'!G104)))</f>
        <v/>
      </c>
      <c r="DE110" s="277" t="str">
        <f ca="true">+IF(OFFSET('Sanitation Data'!$H$28,0,10*ROW('Sanitation Data'!H104))="","",OFFSET('Sanitation Data'!$H$28,0,10*ROW('Sanitation Data'!H104)))</f>
        <v/>
      </c>
      <c r="DF110" s="277" t="str">
        <f ca="true">+IF(OFFSET('Sanitation Data'!$H$29,0,10*ROW('Sanitation Data'!H104))="","",OFFSET('Sanitation Data'!$H$29,0,10*ROW('Sanitation Data'!H104)))</f>
        <v/>
      </c>
      <c r="DG110" s="277" t="str">
        <f ca="true">+IF(OFFSET('Sanitation Data'!$H$30,0,10*ROW('Sanitation Data'!H104))="","",OFFSET('Sanitation Data'!$H$30,0,10*ROW('Sanitation Data'!H104)))</f>
        <v/>
      </c>
      <c r="DH110" s="277" t="str">
        <f ca="true">+IF(OFFSET('Sanitation Data'!$H$31,0,10*ROW('Sanitation Data'!H104))="","",OFFSET('Sanitation Data'!$H$31,0,10*ROW('Sanitation Data'!H104)))</f>
        <v/>
      </c>
      <c r="DI110" s="277" t="str">
        <f ca="true">+IF(OFFSET('Sanitation Data'!$H$32,0,10*ROW('Sanitation Data'!H104))="","",OFFSET('Sanitation Data'!$H$32,0,10*ROW('Sanitation Data'!H104)))</f>
        <v/>
      </c>
      <c r="DJ110" s="277" t="str">
        <f ca="true">+IF(OFFSET('Sanitation Data'!$I$28,0,10*ROW('Sanitation Data'!I104))="","",OFFSET('Sanitation Data'!$I$28,0,10*ROW('Sanitation Data'!I104)))</f>
        <v/>
      </c>
      <c r="DK110" s="277" t="str">
        <f ca="true">+IF(OFFSET('Sanitation Data'!$I$29,0,10*ROW('Sanitation Data'!I104))="","",OFFSET('Sanitation Data'!$I$29,0,10*ROW('Sanitation Data'!I104)))</f>
        <v/>
      </c>
      <c r="DL110" s="277" t="str">
        <f ca="true">+IF(OFFSET('Sanitation Data'!$I$30,0,10*ROW('Sanitation Data'!I104))="","",OFFSET('Sanitation Data'!$I$30,0,10*ROW('Sanitation Data'!I104)))</f>
        <v/>
      </c>
      <c r="DM110" s="277" t="str">
        <f ca="true">+IF(OFFSET('Sanitation Data'!$I$31,0,10*ROW('Sanitation Data'!I104))="","",OFFSET('Sanitation Data'!$I$31,0,10*ROW('Sanitation Data'!I104)))</f>
        <v/>
      </c>
      <c r="DN110" s="277" t="str">
        <f ca="true">+IF(OFFSET('Sanitation Data'!$I$32,0,10*ROW('Sanitation Data'!I104))="","",OFFSET('Sanitation Data'!$I$32,0,10*ROW('Sanitation Data'!I104)))</f>
        <v/>
      </c>
      <c r="DO110" s="277" t="str">
        <f ca="true">+IF(OFFSET('Hygiene Data'!$D$11,0,10*ROW('Hygiene Data'!D104))="","",OFFSET('Hygiene Data'!$D$11,0,10*ROW('Hygiene Data'!D104)))</f>
        <v/>
      </c>
      <c r="DP110" s="277" t="str">
        <f ca="true">+IF(OFFSET('Hygiene Data'!$D$12,0,10*ROW('Hygiene Data'!D104))="","",OFFSET('Hygiene Data'!$D$12,0,10*ROW('Hygiene Data'!D104)))</f>
        <v/>
      </c>
      <c r="DQ110" s="277" t="str">
        <f ca="true">+IF(OFFSET('Hygiene Data'!$D$13,0,10*ROW('Hygiene Data'!D104))="","",OFFSET('Hygiene Data'!$D$13,0,10*ROW('Hygiene Data'!D104)))</f>
        <v/>
      </c>
      <c r="DR110" s="277" t="str">
        <f ca="true">+IF(OFFSET('Hygiene Data'!$E$11,0,10*ROW('Hygiene Data'!E104))="","",OFFSET('Hygiene Data'!$E$11,0,10*ROW('Hygiene Data'!E104)))</f>
        <v/>
      </c>
      <c r="DS110" s="277" t="str">
        <f ca="true">+IF(OFFSET('Hygiene Data'!$E$12,0,10*ROW('Hygiene Data'!E104))="","",OFFSET('Hygiene Data'!$E$12,0,10*ROW('Hygiene Data'!E104)))</f>
        <v/>
      </c>
      <c r="DT110" s="277" t="str">
        <f ca="true">+IF(OFFSET('Hygiene Data'!$E$13,0,10*ROW('Hygiene Data'!E104))="","",OFFSET('Hygiene Data'!$E$13,0,10*ROW('Hygiene Data'!E104)))</f>
        <v/>
      </c>
      <c r="DU110" s="277" t="str">
        <f ca="true">+IF(OFFSET('Hygiene Data'!$F$11,0,10*ROW('Hygiene Data'!F104))="","",OFFSET('Hygiene Data'!$F$11,0,10*ROW('Hygiene Data'!F104)))</f>
        <v/>
      </c>
      <c r="DV110" s="277" t="str">
        <f ca="true">+IF(OFFSET('Hygiene Data'!$F$12,0,10*ROW('Hygiene Data'!F104))="","",OFFSET('Hygiene Data'!$F$12,0,10*ROW('Hygiene Data'!F104)))</f>
        <v/>
      </c>
      <c r="DW110" s="277" t="str">
        <f ca="true">+IF(OFFSET('Hygiene Data'!$F$13,0,10*ROW('Hygiene Data'!F104))="","",OFFSET('Hygiene Data'!$F$13,0,10*ROW('Hygiene Data'!F104)))</f>
        <v/>
      </c>
      <c r="DX110" s="277" t="str">
        <f ca="true">+IF(OFFSET('Hygiene Data'!$G$11,0,10*ROW('Hygiene Data'!G104))="","",OFFSET('Hygiene Data'!$G$11,0,10*ROW('Hygiene Data'!G104)))</f>
        <v/>
      </c>
      <c r="DY110" s="277" t="str">
        <f ca="true">+IF(OFFSET('Hygiene Data'!$G$12,0,10*ROW('Hygiene Data'!G104))="","",OFFSET('Hygiene Data'!$G$12,0,10*ROW('Hygiene Data'!G104)))</f>
        <v/>
      </c>
      <c r="DZ110" s="277" t="str">
        <f ca="true">+IF(OFFSET('Hygiene Data'!$G$13,0,10*ROW('Hygiene Data'!G104))="","",OFFSET('Hygiene Data'!$G$13,0,10*ROW('Hygiene Data'!G104)))</f>
        <v/>
      </c>
      <c r="EA110" s="277" t="str">
        <f ca="true">+IF(OFFSET('Hygiene Data'!$H$11,0,10*ROW('Hygiene Data'!H104))="","",OFFSET('Hygiene Data'!$H$11,0,10*ROW('Hygiene Data'!H104)))</f>
        <v/>
      </c>
      <c r="EB110" s="277" t="str">
        <f ca="true">+IF(OFFSET('Hygiene Data'!$H$12,0,10*ROW('Hygiene Data'!H104))="","",OFFSET('Hygiene Data'!$H$12,0,10*ROW('Hygiene Data'!H104)))</f>
        <v/>
      </c>
      <c r="EC110" s="277" t="str">
        <f ca="true">+IF(OFFSET('Hygiene Data'!$H$13,0,10*ROW('Hygiene Data'!H104))="","",OFFSET('Hygiene Data'!$H$13,0,10*ROW('Hygiene Data'!H104)))</f>
        <v/>
      </c>
      <c r="ED110" s="277" t="str">
        <f ca="true">+IF(OFFSET('Hygiene Data'!$I$11,0,10*ROW('Hygiene Data'!I104))="","",OFFSET('Hygiene Data'!$I$11,0,10*ROW('Hygiene Data'!I104)))</f>
        <v/>
      </c>
      <c r="EE110" s="277" t="str">
        <f ca="true">+IF(OFFSET('Hygiene Data'!$I$12,0,10*ROW('Hygiene Data'!I104))="","",OFFSET('Hygiene Data'!$I$12,0,10*ROW('Hygiene Data'!I104)))</f>
        <v/>
      </c>
      <c r="EF110" s="277"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2"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7"/>
      <c r="BS111" s="277" t="str">
        <f ca="true">+IF(OFFSET('Water Data'!$D$27,0,10*ROW('Water Data'!D105))="","",OFFSET('Water Data'!$D$27,0,10*ROW('Water Data'!D105)))</f>
        <v/>
      </c>
      <c r="BT111" s="277" t="str">
        <f ca="true">+IF(OFFSET('Water Data'!$D$28,0,10*ROW('Water Data'!D105))="","",OFFSET('Water Data'!$D$28,0,10*ROW('Water Data'!D105)))</f>
        <v/>
      </c>
      <c r="BU111" s="277" t="str">
        <f ca="true">+IF(OFFSET('Water Data'!$D$29,0,10*ROW('Water Data'!D105))="","",OFFSET('Water Data'!$D$29,0,10*ROW('Water Data'!D105)))</f>
        <v/>
      </c>
      <c r="BV111" s="277" t="str">
        <f ca="true">+IF(OFFSET('Water Data'!$E$27,0,10*ROW('Water Data'!E105))="","",OFFSET('Water Data'!$E$27,0,10*ROW('Water Data'!E105)))</f>
        <v/>
      </c>
      <c r="BW111" s="277" t="str">
        <f ca="true">+IF(OFFSET('Water Data'!$E$28,0,10*ROW('Water Data'!E105))="","",OFFSET('Water Data'!$E$28,0,10*ROW('Water Data'!E105)))</f>
        <v/>
      </c>
      <c r="BX111" s="277" t="str">
        <f ca="true">+IF(OFFSET('Water Data'!$E$29,0,10*ROW('Water Data'!E105))="","",OFFSET('Water Data'!$E$29,0,10*ROW('Water Data'!E105)))</f>
        <v/>
      </c>
      <c r="BY111" s="277" t="str">
        <f ca="true">+IF(OFFSET('Water Data'!$F$27,0,10*ROW('Water Data'!F105))="","",OFFSET('Water Data'!$F$27,0,10*ROW('Water Data'!F105)))</f>
        <v/>
      </c>
      <c r="BZ111" s="277" t="str">
        <f ca="true">+IF(OFFSET('Water Data'!$F$28,0,10*ROW('Water Data'!F105))="","",OFFSET('Water Data'!$F$28,0,10*ROW('Water Data'!F105)))</f>
        <v/>
      </c>
      <c r="CA111" s="277" t="str">
        <f ca="true">+IF(OFFSET('Water Data'!$F$29,0,10*ROW('Water Data'!F105))="","",OFFSET('Water Data'!$F$29,0,10*ROW('Water Data'!F105)))</f>
        <v/>
      </c>
      <c r="CB111" s="277" t="str">
        <f ca="true">+IF(OFFSET('Water Data'!$G$27,0,10*ROW('Water Data'!G105))="","",OFFSET('Water Data'!$G$27,0,10*ROW('Water Data'!G105)))</f>
        <v/>
      </c>
      <c r="CC111" s="277" t="str">
        <f ca="true">+IF(OFFSET('Water Data'!$G$28,0,10*ROW('Water Data'!G105))="","",OFFSET('Water Data'!$G$28,0,10*ROW('Water Data'!G105)))</f>
        <v/>
      </c>
      <c r="CD111" s="277" t="str">
        <f ca="true">+IF(OFFSET('Water Data'!$G$29,0,10*ROW('Water Data'!G105))="","",OFFSET('Water Data'!$G$29,0,10*ROW('Water Data'!G105)))</f>
        <v/>
      </c>
      <c r="CE111" s="277" t="str">
        <f ca="true">+IF(OFFSET('Water Data'!$H$27,0,10*ROW('Water Data'!H105))="","",OFFSET('Water Data'!$H$27,0,10*ROW('Water Data'!H105)))</f>
        <v/>
      </c>
      <c r="CF111" s="277" t="str">
        <f ca="true">+IF(OFFSET('Water Data'!$H$28,0,10*ROW('Water Data'!H105))="","",OFFSET('Water Data'!$H$28,0,10*ROW('Water Data'!H105)))</f>
        <v/>
      </c>
      <c r="CG111" s="277" t="str">
        <f ca="true">+IF(OFFSET('Water Data'!$H$29,0,10*ROW('Water Data'!H105))="","",OFFSET('Water Data'!$H$29,0,10*ROW('Water Data'!H105)))</f>
        <v/>
      </c>
      <c r="CH111" s="277" t="str">
        <f ca="true">+IF(OFFSET('Water Data'!$I$27,0,10*ROW('Water Data'!I105))="","",OFFSET('Water Data'!$I$27,0,10*ROW('Water Data'!I105)))</f>
        <v/>
      </c>
      <c r="CI111" s="277" t="str">
        <f ca="true">+IF(OFFSET('Water Data'!$I$28,0,10*ROW('Water Data'!I105))="","",OFFSET('Water Data'!$I$28,0,10*ROW('Water Data'!I105)))</f>
        <v/>
      </c>
      <c r="CJ111" s="277" t="str">
        <f ca="true">+IF(OFFSET('Water Data'!$I$29,0,10*ROW('Water Data'!I105))="","",OFFSET('Water Data'!$I$29,0,10*ROW('Water Data'!I105)))</f>
        <v/>
      </c>
      <c r="CK111" s="277" t="str">
        <f ca="true">+IF(OFFSET('Sanitation Data'!$D$28,0,10*ROW('Sanitation Data'!D105))="","",OFFSET('Sanitation Data'!$D$28,0,10*ROW('Sanitation Data'!D105)))</f>
        <v/>
      </c>
      <c r="CL111" s="277" t="str">
        <f ca="true">+IF(OFFSET('Sanitation Data'!$D$29,0,10*ROW('Sanitation Data'!D105))="","",OFFSET('Sanitation Data'!$D$29,0,10*ROW('Sanitation Data'!D105)))</f>
        <v/>
      </c>
      <c r="CM111" s="277" t="str">
        <f ca="true">+IF(OFFSET('Sanitation Data'!$D$30,0,10*ROW('Sanitation Data'!D105))="","",OFFSET('Sanitation Data'!$D$30,0,10*ROW('Sanitation Data'!D105)))</f>
        <v/>
      </c>
      <c r="CN111" s="277" t="str">
        <f ca="true">+IF(OFFSET('Sanitation Data'!$D$31,0,10*ROW('Sanitation Data'!D105))="","",OFFSET('Sanitation Data'!$D$31,0,10*ROW('Sanitation Data'!D105)))</f>
        <v/>
      </c>
      <c r="CO111" s="277" t="str">
        <f ca="true">+IF(OFFSET('Sanitation Data'!$D$32,0,10*ROW('Sanitation Data'!D105))="","",OFFSET('Sanitation Data'!$D$32,0,10*ROW('Sanitation Data'!D105)))</f>
        <v/>
      </c>
      <c r="CP111" s="277" t="str">
        <f ca="true">+IF(OFFSET('Sanitation Data'!$E$28,0,10*ROW('Sanitation Data'!E105))="","",OFFSET('Sanitation Data'!$E$28,0,10*ROW('Sanitation Data'!E105)))</f>
        <v/>
      </c>
      <c r="CQ111" s="277" t="str">
        <f ca="true">+IF(OFFSET('Sanitation Data'!$E$29,0,10*ROW('Sanitation Data'!E105))="","",OFFSET('Sanitation Data'!$E$29,0,10*ROW('Sanitation Data'!E105)))</f>
        <v/>
      </c>
      <c r="CR111" s="277" t="str">
        <f ca="true">+IF(OFFSET('Sanitation Data'!$E$30,0,10*ROW('Sanitation Data'!E105))="","",OFFSET('Sanitation Data'!$E$30,0,10*ROW('Sanitation Data'!E105)))</f>
        <v/>
      </c>
      <c r="CS111" s="277" t="str">
        <f ca="true">+IF(OFFSET('Sanitation Data'!$E$31,0,10*ROW('Sanitation Data'!E105))="","",OFFSET('Sanitation Data'!$E$31,0,10*ROW('Sanitation Data'!E105)))</f>
        <v/>
      </c>
      <c r="CT111" s="277" t="str">
        <f ca="true">+IF(OFFSET('Sanitation Data'!$E$32,0,10*ROW('Sanitation Data'!E105))="","",OFFSET('Sanitation Data'!$E$32,0,10*ROW('Sanitation Data'!E105)))</f>
        <v/>
      </c>
      <c r="CU111" s="277" t="str">
        <f ca="true">+IF(OFFSET('Sanitation Data'!$F$28,0,10*ROW('Sanitation Data'!F105))="","",OFFSET('Sanitation Data'!$F$28,0,10*ROW('Sanitation Data'!F105)))</f>
        <v/>
      </c>
      <c r="CV111" s="277" t="str">
        <f ca="true">+IF(OFFSET('Sanitation Data'!$F$29,0,10*ROW('Sanitation Data'!F105))="","",OFFSET('Sanitation Data'!$F$29,0,10*ROW('Sanitation Data'!F105)))</f>
        <v/>
      </c>
      <c r="CW111" s="277" t="str">
        <f ca="true">+IF(OFFSET('Sanitation Data'!$F$30,0,10*ROW('Sanitation Data'!F105))="","",OFFSET('Sanitation Data'!$F$30,0,10*ROW('Sanitation Data'!F105)))</f>
        <v/>
      </c>
      <c r="CX111" s="277" t="str">
        <f ca="true">+IF(OFFSET('Sanitation Data'!$F$31,0,10*ROW('Sanitation Data'!F105))="","",OFFSET('Sanitation Data'!$F$31,0,10*ROW('Sanitation Data'!F105)))</f>
        <v/>
      </c>
      <c r="CY111" s="277" t="str">
        <f ca="true">+IF(OFFSET('Sanitation Data'!$F$32,0,10*ROW('Sanitation Data'!F105))="","",OFFSET('Sanitation Data'!$F$32,0,10*ROW('Sanitation Data'!F105)))</f>
        <v/>
      </c>
      <c r="CZ111" s="277" t="str">
        <f ca="true">+IF(OFFSET('Sanitation Data'!$G$28,0,10*ROW('Sanitation Data'!G105))="","",OFFSET('Sanitation Data'!$G$28,0,10*ROW('Sanitation Data'!G105)))</f>
        <v/>
      </c>
      <c r="DA111" s="277" t="str">
        <f ca="true">+IF(OFFSET('Sanitation Data'!$G$29,0,10*ROW('Sanitation Data'!G105))="","",OFFSET('Sanitation Data'!$G$29,0,10*ROW('Sanitation Data'!G105)))</f>
        <v/>
      </c>
      <c r="DB111" s="277" t="str">
        <f ca="true">+IF(OFFSET('Sanitation Data'!$G$30,0,10*ROW('Sanitation Data'!G105))="","",OFFSET('Sanitation Data'!$G$30,0,10*ROW('Sanitation Data'!G105)))</f>
        <v/>
      </c>
      <c r="DC111" s="277" t="str">
        <f ca="true">+IF(OFFSET('Sanitation Data'!$G$31,0,10*ROW('Sanitation Data'!G105))="","",OFFSET('Sanitation Data'!$G$31,0,10*ROW('Sanitation Data'!G105)))</f>
        <v/>
      </c>
      <c r="DD111" s="277" t="str">
        <f ca="true">+IF(OFFSET('Sanitation Data'!$G$32,0,10*ROW('Sanitation Data'!G105))="","",OFFSET('Sanitation Data'!$G$32,0,10*ROW('Sanitation Data'!G105)))</f>
        <v/>
      </c>
      <c r="DE111" s="277" t="str">
        <f ca="true">+IF(OFFSET('Sanitation Data'!$H$28,0,10*ROW('Sanitation Data'!H105))="","",OFFSET('Sanitation Data'!$H$28,0,10*ROW('Sanitation Data'!H105)))</f>
        <v/>
      </c>
      <c r="DF111" s="277" t="str">
        <f ca="true">+IF(OFFSET('Sanitation Data'!$H$29,0,10*ROW('Sanitation Data'!H105))="","",OFFSET('Sanitation Data'!$H$29,0,10*ROW('Sanitation Data'!H105)))</f>
        <v/>
      </c>
      <c r="DG111" s="277" t="str">
        <f ca="true">+IF(OFFSET('Sanitation Data'!$H$30,0,10*ROW('Sanitation Data'!H105))="","",OFFSET('Sanitation Data'!$H$30,0,10*ROW('Sanitation Data'!H105)))</f>
        <v/>
      </c>
      <c r="DH111" s="277" t="str">
        <f ca="true">+IF(OFFSET('Sanitation Data'!$H$31,0,10*ROW('Sanitation Data'!H105))="","",OFFSET('Sanitation Data'!$H$31,0,10*ROW('Sanitation Data'!H105)))</f>
        <v/>
      </c>
      <c r="DI111" s="277" t="str">
        <f ca="true">+IF(OFFSET('Sanitation Data'!$H$32,0,10*ROW('Sanitation Data'!H105))="","",OFFSET('Sanitation Data'!$H$32,0,10*ROW('Sanitation Data'!H105)))</f>
        <v/>
      </c>
      <c r="DJ111" s="277" t="str">
        <f ca="true">+IF(OFFSET('Sanitation Data'!$I$28,0,10*ROW('Sanitation Data'!I105))="","",OFFSET('Sanitation Data'!$I$28,0,10*ROW('Sanitation Data'!I105)))</f>
        <v/>
      </c>
      <c r="DK111" s="277" t="str">
        <f ca="true">+IF(OFFSET('Sanitation Data'!$I$29,0,10*ROW('Sanitation Data'!I105))="","",OFFSET('Sanitation Data'!$I$29,0,10*ROW('Sanitation Data'!I105)))</f>
        <v/>
      </c>
      <c r="DL111" s="277" t="str">
        <f ca="true">+IF(OFFSET('Sanitation Data'!$I$30,0,10*ROW('Sanitation Data'!I105))="","",OFFSET('Sanitation Data'!$I$30,0,10*ROW('Sanitation Data'!I105)))</f>
        <v/>
      </c>
      <c r="DM111" s="277" t="str">
        <f ca="true">+IF(OFFSET('Sanitation Data'!$I$31,0,10*ROW('Sanitation Data'!I105))="","",OFFSET('Sanitation Data'!$I$31,0,10*ROW('Sanitation Data'!I105)))</f>
        <v/>
      </c>
      <c r="DN111" s="277" t="str">
        <f ca="true">+IF(OFFSET('Sanitation Data'!$I$32,0,10*ROW('Sanitation Data'!I105))="","",OFFSET('Sanitation Data'!$I$32,0,10*ROW('Sanitation Data'!I105)))</f>
        <v/>
      </c>
      <c r="DO111" s="277" t="str">
        <f ca="true">+IF(OFFSET('Hygiene Data'!$D$11,0,10*ROW('Hygiene Data'!D105))="","",OFFSET('Hygiene Data'!$D$11,0,10*ROW('Hygiene Data'!D105)))</f>
        <v/>
      </c>
      <c r="DP111" s="277" t="str">
        <f ca="true">+IF(OFFSET('Hygiene Data'!$D$12,0,10*ROW('Hygiene Data'!D105))="","",OFFSET('Hygiene Data'!$D$12,0,10*ROW('Hygiene Data'!D105)))</f>
        <v/>
      </c>
      <c r="DQ111" s="277" t="str">
        <f ca="true">+IF(OFFSET('Hygiene Data'!$D$13,0,10*ROW('Hygiene Data'!D105))="","",OFFSET('Hygiene Data'!$D$13,0,10*ROW('Hygiene Data'!D105)))</f>
        <v/>
      </c>
      <c r="DR111" s="277" t="str">
        <f ca="true">+IF(OFFSET('Hygiene Data'!$E$11,0,10*ROW('Hygiene Data'!E105))="","",OFFSET('Hygiene Data'!$E$11,0,10*ROW('Hygiene Data'!E105)))</f>
        <v/>
      </c>
      <c r="DS111" s="277" t="str">
        <f ca="true">+IF(OFFSET('Hygiene Data'!$E$12,0,10*ROW('Hygiene Data'!E105))="","",OFFSET('Hygiene Data'!$E$12,0,10*ROW('Hygiene Data'!E105)))</f>
        <v/>
      </c>
      <c r="DT111" s="277" t="str">
        <f ca="true">+IF(OFFSET('Hygiene Data'!$E$13,0,10*ROW('Hygiene Data'!E105))="","",OFFSET('Hygiene Data'!$E$13,0,10*ROW('Hygiene Data'!E105)))</f>
        <v/>
      </c>
      <c r="DU111" s="277" t="str">
        <f ca="true">+IF(OFFSET('Hygiene Data'!$F$11,0,10*ROW('Hygiene Data'!F105))="","",OFFSET('Hygiene Data'!$F$11,0,10*ROW('Hygiene Data'!F105)))</f>
        <v/>
      </c>
      <c r="DV111" s="277" t="str">
        <f ca="true">+IF(OFFSET('Hygiene Data'!$F$12,0,10*ROW('Hygiene Data'!F105))="","",OFFSET('Hygiene Data'!$F$12,0,10*ROW('Hygiene Data'!F105)))</f>
        <v/>
      </c>
      <c r="DW111" s="277" t="str">
        <f ca="true">+IF(OFFSET('Hygiene Data'!$F$13,0,10*ROW('Hygiene Data'!F105))="","",OFFSET('Hygiene Data'!$F$13,0,10*ROW('Hygiene Data'!F105)))</f>
        <v/>
      </c>
      <c r="DX111" s="277" t="str">
        <f ca="true">+IF(OFFSET('Hygiene Data'!$G$11,0,10*ROW('Hygiene Data'!G105))="","",OFFSET('Hygiene Data'!$G$11,0,10*ROW('Hygiene Data'!G105)))</f>
        <v/>
      </c>
      <c r="DY111" s="277" t="str">
        <f ca="true">+IF(OFFSET('Hygiene Data'!$G$12,0,10*ROW('Hygiene Data'!G105))="","",OFFSET('Hygiene Data'!$G$12,0,10*ROW('Hygiene Data'!G105)))</f>
        <v/>
      </c>
      <c r="DZ111" s="277" t="str">
        <f ca="true">+IF(OFFSET('Hygiene Data'!$G$13,0,10*ROW('Hygiene Data'!G105))="","",OFFSET('Hygiene Data'!$G$13,0,10*ROW('Hygiene Data'!G105)))</f>
        <v/>
      </c>
      <c r="EA111" s="277" t="str">
        <f ca="true">+IF(OFFSET('Hygiene Data'!$H$11,0,10*ROW('Hygiene Data'!H105))="","",OFFSET('Hygiene Data'!$H$11,0,10*ROW('Hygiene Data'!H105)))</f>
        <v/>
      </c>
      <c r="EB111" s="277" t="str">
        <f ca="true">+IF(OFFSET('Hygiene Data'!$H$12,0,10*ROW('Hygiene Data'!H105))="","",OFFSET('Hygiene Data'!$H$12,0,10*ROW('Hygiene Data'!H105)))</f>
        <v/>
      </c>
      <c r="EC111" s="277" t="str">
        <f ca="true">+IF(OFFSET('Hygiene Data'!$H$13,0,10*ROW('Hygiene Data'!H105))="","",OFFSET('Hygiene Data'!$H$13,0,10*ROW('Hygiene Data'!H105)))</f>
        <v/>
      </c>
      <c r="ED111" s="277" t="str">
        <f ca="true">+IF(OFFSET('Hygiene Data'!$I$11,0,10*ROW('Hygiene Data'!I105))="","",OFFSET('Hygiene Data'!$I$11,0,10*ROW('Hygiene Data'!I105)))</f>
        <v/>
      </c>
      <c r="EE111" s="277" t="str">
        <f ca="true">+IF(OFFSET('Hygiene Data'!$I$12,0,10*ROW('Hygiene Data'!I105))="","",OFFSET('Hygiene Data'!$I$12,0,10*ROW('Hygiene Data'!I105)))</f>
        <v/>
      </c>
      <c r="EF111" s="277"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2"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7"/>
      <c r="BS112" s="277" t="str">
        <f ca="true">+IF(OFFSET('Water Data'!$D$27,0,10*ROW('Water Data'!D106))="","",OFFSET('Water Data'!$D$27,0,10*ROW('Water Data'!D106)))</f>
        <v/>
      </c>
      <c r="BT112" s="277" t="str">
        <f ca="true">+IF(OFFSET('Water Data'!$D$28,0,10*ROW('Water Data'!D106))="","",OFFSET('Water Data'!$D$28,0,10*ROW('Water Data'!D106)))</f>
        <v/>
      </c>
      <c r="BU112" s="277" t="str">
        <f ca="true">+IF(OFFSET('Water Data'!$D$29,0,10*ROW('Water Data'!D106))="","",OFFSET('Water Data'!$D$29,0,10*ROW('Water Data'!D106)))</f>
        <v/>
      </c>
      <c r="BV112" s="277" t="str">
        <f ca="true">+IF(OFFSET('Water Data'!$E$27,0,10*ROW('Water Data'!E106))="","",OFFSET('Water Data'!$E$27,0,10*ROW('Water Data'!E106)))</f>
        <v/>
      </c>
      <c r="BW112" s="277" t="str">
        <f ca="true">+IF(OFFSET('Water Data'!$E$28,0,10*ROW('Water Data'!E106))="","",OFFSET('Water Data'!$E$28,0,10*ROW('Water Data'!E106)))</f>
        <v/>
      </c>
      <c r="BX112" s="277" t="str">
        <f ca="true">+IF(OFFSET('Water Data'!$E$29,0,10*ROW('Water Data'!E106))="","",OFFSET('Water Data'!$E$29,0,10*ROW('Water Data'!E106)))</f>
        <v/>
      </c>
      <c r="BY112" s="277" t="str">
        <f ca="true">+IF(OFFSET('Water Data'!$F$27,0,10*ROW('Water Data'!F106))="","",OFFSET('Water Data'!$F$27,0,10*ROW('Water Data'!F106)))</f>
        <v/>
      </c>
      <c r="BZ112" s="277" t="str">
        <f ca="true">+IF(OFFSET('Water Data'!$F$28,0,10*ROW('Water Data'!F106))="","",OFFSET('Water Data'!$F$28,0,10*ROW('Water Data'!F106)))</f>
        <v/>
      </c>
      <c r="CA112" s="277" t="str">
        <f ca="true">+IF(OFFSET('Water Data'!$F$29,0,10*ROW('Water Data'!F106))="","",OFFSET('Water Data'!$F$29,0,10*ROW('Water Data'!F106)))</f>
        <v/>
      </c>
      <c r="CB112" s="277" t="str">
        <f ca="true">+IF(OFFSET('Water Data'!$G$27,0,10*ROW('Water Data'!G106))="","",OFFSET('Water Data'!$G$27,0,10*ROW('Water Data'!G106)))</f>
        <v/>
      </c>
      <c r="CC112" s="277" t="str">
        <f ca="true">+IF(OFFSET('Water Data'!$G$28,0,10*ROW('Water Data'!G106))="","",OFFSET('Water Data'!$G$28,0,10*ROW('Water Data'!G106)))</f>
        <v/>
      </c>
      <c r="CD112" s="277" t="str">
        <f ca="true">+IF(OFFSET('Water Data'!$G$29,0,10*ROW('Water Data'!G106))="","",OFFSET('Water Data'!$G$29,0,10*ROW('Water Data'!G106)))</f>
        <v/>
      </c>
      <c r="CE112" s="277" t="str">
        <f ca="true">+IF(OFFSET('Water Data'!$H$27,0,10*ROW('Water Data'!H106))="","",OFFSET('Water Data'!$H$27,0,10*ROW('Water Data'!H106)))</f>
        <v/>
      </c>
      <c r="CF112" s="277" t="str">
        <f ca="true">+IF(OFFSET('Water Data'!$H$28,0,10*ROW('Water Data'!H106))="","",OFFSET('Water Data'!$H$28,0,10*ROW('Water Data'!H106)))</f>
        <v/>
      </c>
      <c r="CG112" s="277" t="str">
        <f ca="true">+IF(OFFSET('Water Data'!$H$29,0,10*ROW('Water Data'!H106))="","",OFFSET('Water Data'!$H$29,0,10*ROW('Water Data'!H106)))</f>
        <v/>
      </c>
      <c r="CH112" s="277" t="str">
        <f ca="true">+IF(OFFSET('Water Data'!$I$27,0,10*ROW('Water Data'!I106))="","",OFFSET('Water Data'!$I$27,0,10*ROW('Water Data'!I106)))</f>
        <v/>
      </c>
      <c r="CI112" s="277" t="str">
        <f ca="true">+IF(OFFSET('Water Data'!$I$28,0,10*ROW('Water Data'!I106))="","",OFFSET('Water Data'!$I$28,0,10*ROW('Water Data'!I106)))</f>
        <v/>
      </c>
      <c r="CJ112" s="277" t="str">
        <f ca="true">+IF(OFFSET('Water Data'!$I$29,0,10*ROW('Water Data'!I106))="","",OFFSET('Water Data'!$I$29,0,10*ROW('Water Data'!I106)))</f>
        <v/>
      </c>
      <c r="CK112" s="277" t="str">
        <f ca="true">+IF(OFFSET('Sanitation Data'!$D$28,0,10*ROW('Sanitation Data'!D106))="","",OFFSET('Sanitation Data'!$D$28,0,10*ROW('Sanitation Data'!D106)))</f>
        <v/>
      </c>
      <c r="CL112" s="277" t="str">
        <f ca="true">+IF(OFFSET('Sanitation Data'!$D$29,0,10*ROW('Sanitation Data'!D106))="","",OFFSET('Sanitation Data'!$D$29,0,10*ROW('Sanitation Data'!D106)))</f>
        <v/>
      </c>
      <c r="CM112" s="277" t="str">
        <f ca="true">+IF(OFFSET('Sanitation Data'!$D$30,0,10*ROW('Sanitation Data'!D106))="","",OFFSET('Sanitation Data'!$D$30,0,10*ROW('Sanitation Data'!D106)))</f>
        <v/>
      </c>
      <c r="CN112" s="277" t="str">
        <f ca="true">+IF(OFFSET('Sanitation Data'!$D$31,0,10*ROW('Sanitation Data'!D106))="","",OFFSET('Sanitation Data'!$D$31,0,10*ROW('Sanitation Data'!D106)))</f>
        <v/>
      </c>
      <c r="CO112" s="277" t="str">
        <f ca="true">+IF(OFFSET('Sanitation Data'!$D$32,0,10*ROW('Sanitation Data'!D106))="","",OFFSET('Sanitation Data'!$D$32,0,10*ROW('Sanitation Data'!D106)))</f>
        <v/>
      </c>
      <c r="CP112" s="277" t="str">
        <f ca="true">+IF(OFFSET('Sanitation Data'!$E$28,0,10*ROW('Sanitation Data'!E106))="","",OFFSET('Sanitation Data'!$E$28,0,10*ROW('Sanitation Data'!E106)))</f>
        <v/>
      </c>
      <c r="CQ112" s="277" t="str">
        <f ca="true">+IF(OFFSET('Sanitation Data'!$E$29,0,10*ROW('Sanitation Data'!E106))="","",OFFSET('Sanitation Data'!$E$29,0,10*ROW('Sanitation Data'!E106)))</f>
        <v/>
      </c>
      <c r="CR112" s="277" t="str">
        <f ca="true">+IF(OFFSET('Sanitation Data'!$E$30,0,10*ROW('Sanitation Data'!E106))="","",OFFSET('Sanitation Data'!$E$30,0,10*ROW('Sanitation Data'!E106)))</f>
        <v/>
      </c>
      <c r="CS112" s="277" t="str">
        <f ca="true">+IF(OFFSET('Sanitation Data'!$E$31,0,10*ROW('Sanitation Data'!E106))="","",OFFSET('Sanitation Data'!$E$31,0,10*ROW('Sanitation Data'!E106)))</f>
        <v/>
      </c>
      <c r="CT112" s="277" t="str">
        <f ca="true">+IF(OFFSET('Sanitation Data'!$E$32,0,10*ROW('Sanitation Data'!E106))="","",OFFSET('Sanitation Data'!$E$32,0,10*ROW('Sanitation Data'!E106)))</f>
        <v/>
      </c>
      <c r="CU112" s="277" t="str">
        <f ca="true">+IF(OFFSET('Sanitation Data'!$F$28,0,10*ROW('Sanitation Data'!F106))="","",OFFSET('Sanitation Data'!$F$28,0,10*ROW('Sanitation Data'!F106)))</f>
        <v/>
      </c>
      <c r="CV112" s="277" t="str">
        <f ca="true">+IF(OFFSET('Sanitation Data'!$F$29,0,10*ROW('Sanitation Data'!F106))="","",OFFSET('Sanitation Data'!$F$29,0,10*ROW('Sanitation Data'!F106)))</f>
        <v/>
      </c>
      <c r="CW112" s="277" t="str">
        <f ca="true">+IF(OFFSET('Sanitation Data'!$F$30,0,10*ROW('Sanitation Data'!F106))="","",OFFSET('Sanitation Data'!$F$30,0,10*ROW('Sanitation Data'!F106)))</f>
        <v/>
      </c>
      <c r="CX112" s="277" t="str">
        <f ca="true">+IF(OFFSET('Sanitation Data'!$F$31,0,10*ROW('Sanitation Data'!F106))="","",OFFSET('Sanitation Data'!$F$31,0,10*ROW('Sanitation Data'!F106)))</f>
        <v/>
      </c>
      <c r="CY112" s="277" t="str">
        <f ca="true">+IF(OFFSET('Sanitation Data'!$F$32,0,10*ROW('Sanitation Data'!F106))="","",OFFSET('Sanitation Data'!$F$32,0,10*ROW('Sanitation Data'!F106)))</f>
        <v/>
      </c>
      <c r="CZ112" s="277" t="str">
        <f ca="true">+IF(OFFSET('Sanitation Data'!$G$28,0,10*ROW('Sanitation Data'!G106))="","",OFFSET('Sanitation Data'!$G$28,0,10*ROW('Sanitation Data'!G106)))</f>
        <v/>
      </c>
      <c r="DA112" s="277" t="str">
        <f ca="true">+IF(OFFSET('Sanitation Data'!$G$29,0,10*ROW('Sanitation Data'!G106))="","",OFFSET('Sanitation Data'!$G$29,0,10*ROW('Sanitation Data'!G106)))</f>
        <v/>
      </c>
      <c r="DB112" s="277" t="str">
        <f ca="true">+IF(OFFSET('Sanitation Data'!$G$30,0,10*ROW('Sanitation Data'!G106))="","",OFFSET('Sanitation Data'!$G$30,0,10*ROW('Sanitation Data'!G106)))</f>
        <v/>
      </c>
      <c r="DC112" s="277" t="str">
        <f ca="true">+IF(OFFSET('Sanitation Data'!$G$31,0,10*ROW('Sanitation Data'!G106))="","",OFFSET('Sanitation Data'!$G$31,0,10*ROW('Sanitation Data'!G106)))</f>
        <v/>
      </c>
      <c r="DD112" s="277" t="str">
        <f ca="true">+IF(OFFSET('Sanitation Data'!$G$32,0,10*ROW('Sanitation Data'!G106))="","",OFFSET('Sanitation Data'!$G$32,0,10*ROW('Sanitation Data'!G106)))</f>
        <v/>
      </c>
      <c r="DE112" s="277" t="str">
        <f ca="true">+IF(OFFSET('Sanitation Data'!$H$28,0,10*ROW('Sanitation Data'!H106))="","",OFFSET('Sanitation Data'!$H$28,0,10*ROW('Sanitation Data'!H106)))</f>
        <v/>
      </c>
      <c r="DF112" s="277" t="str">
        <f ca="true">+IF(OFFSET('Sanitation Data'!$H$29,0,10*ROW('Sanitation Data'!H106))="","",OFFSET('Sanitation Data'!$H$29,0,10*ROW('Sanitation Data'!H106)))</f>
        <v/>
      </c>
      <c r="DG112" s="277" t="str">
        <f ca="true">+IF(OFFSET('Sanitation Data'!$H$30,0,10*ROW('Sanitation Data'!H106))="","",OFFSET('Sanitation Data'!$H$30,0,10*ROW('Sanitation Data'!H106)))</f>
        <v/>
      </c>
      <c r="DH112" s="277" t="str">
        <f ca="true">+IF(OFFSET('Sanitation Data'!$H$31,0,10*ROW('Sanitation Data'!H106))="","",OFFSET('Sanitation Data'!$H$31,0,10*ROW('Sanitation Data'!H106)))</f>
        <v/>
      </c>
      <c r="DI112" s="277" t="str">
        <f ca="true">+IF(OFFSET('Sanitation Data'!$H$32,0,10*ROW('Sanitation Data'!H106))="","",OFFSET('Sanitation Data'!$H$32,0,10*ROW('Sanitation Data'!H106)))</f>
        <v/>
      </c>
      <c r="DJ112" s="277" t="str">
        <f ca="true">+IF(OFFSET('Sanitation Data'!$I$28,0,10*ROW('Sanitation Data'!I106))="","",OFFSET('Sanitation Data'!$I$28,0,10*ROW('Sanitation Data'!I106)))</f>
        <v/>
      </c>
      <c r="DK112" s="277" t="str">
        <f ca="true">+IF(OFFSET('Sanitation Data'!$I$29,0,10*ROW('Sanitation Data'!I106))="","",OFFSET('Sanitation Data'!$I$29,0,10*ROW('Sanitation Data'!I106)))</f>
        <v/>
      </c>
      <c r="DL112" s="277" t="str">
        <f ca="true">+IF(OFFSET('Sanitation Data'!$I$30,0,10*ROW('Sanitation Data'!I106))="","",OFFSET('Sanitation Data'!$I$30,0,10*ROW('Sanitation Data'!I106)))</f>
        <v/>
      </c>
      <c r="DM112" s="277" t="str">
        <f ca="true">+IF(OFFSET('Sanitation Data'!$I$31,0,10*ROW('Sanitation Data'!I106))="","",OFFSET('Sanitation Data'!$I$31,0,10*ROW('Sanitation Data'!I106)))</f>
        <v/>
      </c>
      <c r="DN112" s="277" t="str">
        <f ca="true">+IF(OFFSET('Sanitation Data'!$I$32,0,10*ROW('Sanitation Data'!I106))="","",OFFSET('Sanitation Data'!$I$32,0,10*ROW('Sanitation Data'!I106)))</f>
        <v/>
      </c>
      <c r="DO112" s="277" t="str">
        <f ca="true">+IF(OFFSET('Hygiene Data'!$D$11,0,10*ROW('Hygiene Data'!D106))="","",OFFSET('Hygiene Data'!$D$11,0,10*ROW('Hygiene Data'!D106)))</f>
        <v/>
      </c>
      <c r="DP112" s="277" t="str">
        <f ca="true">+IF(OFFSET('Hygiene Data'!$D$12,0,10*ROW('Hygiene Data'!D106))="","",OFFSET('Hygiene Data'!$D$12,0,10*ROW('Hygiene Data'!D106)))</f>
        <v/>
      </c>
      <c r="DQ112" s="277" t="str">
        <f ca="true">+IF(OFFSET('Hygiene Data'!$D$13,0,10*ROW('Hygiene Data'!D106))="","",OFFSET('Hygiene Data'!$D$13,0,10*ROW('Hygiene Data'!D106)))</f>
        <v/>
      </c>
      <c r="DR112" s="277" t="str">
        <f ca="true">+IF(OFFSET('Hygiene Data'!$E$11,0,10*ROW('Hygiene Data'!E106))="","",OFFSET('Hygiene Data'!$E$11,0,10*ROW('Hygiene Data'!E106)))</f>
        <v/>
      </c>
      <c r="DS112" s="277" t="str">
        <f ca="true">+IF(OFFSET('Hygiene Data'!$E$12,0,10*ROW('Hygiene Data'!E106))="","",OFFSET('Hygiene Data'!$E$12,0,10*ROW('Hygiene Data'!E106)))</f>
        <v/>
      </c>
      <c r="DT112" s="277" t="str">
        <f ca="true">+IF(OFFSET('Hygiene Data'!$E$13,0,10*ROW('Hygiene Data'!E106))="","",OFFSET('Hygiene Data'!$E$13,0,10*ROW('Hygiene Data'!E106)))</f>
        <v/>
      </c>
      <c r="DU112" s="277" t="str">
        <f ca="true">+IF(OFFSET('Hygiene Data'!$F$11,0,10*ROW('Hygiene Data'!F106))="","",OFFSET('Hygiene Data'!$F$11,0,10*ROW('Hygiene Data'!F106)))</f>
        <v/>
      </c>
      <c r="DV112" s="277" t="str">
        <f ca="true">+IF(OFFSET('Hygiene Data'!$F$12,0,10*ROW('Hygiene Data'!F106))="","",OFFSET('Hygiene Data'!$F$12,0,10*ROW('Hygiene Data'!F106)))</f>
        <v/>
      </c>
      <c r="DW112" s="277" t="str">
        <f ca="true">+IF(OFFSET('Hygiene Data'!$F$13,0,10*ROW('Hygiene Data'!F106))="","",OFFSET('Hygiene Data'!$F$13,0,10*ROW('Hygiene Data'!F106)))</f>
        <v/>
      </c>
      <c r="DX112" s="277" t="str">
        <f ca="true">+IF(OFFSET('Hygiene Data'!$G$11,0,10*ROW('Hygiene Data'!G106))="","",OFFSET('Hygiene Data'!$G$11,0,10*ROW('Hygiene Data'!G106)))</f>
        <v/>
      </c>
      <c r="DY112" s="277" t="str">
        <f ca="true">+IF(OFFSET('Hygiene Data'!$G$12,0,10*ROW('Hygiene Data'!G106))="","",OFFSET('Hygiene Data'!$G$12,0,10*ROW('Hygiene Data'!G106)))</f>
        <v/>
      </c>
      <c r="DZ112" s="277" t="str">
        <f ca="true">+IF(OFFSET('Hygiene Data'!$G$13,0,10*ROW('Hygiene Data'!G106))="","",OFFSET('Hygiene Data'!$G$13,0,10*ROW('Hygiene Data'!G106)))</f>
        <v/>
      </c>
      <c r="EA112" s="277" t="str">
        <f ca="true">+IF(OFFSET('Hygiene Data'!$H$11,0,10*ROW('Hygiene Data'!H106))="","",OFFSET('Hygiene Data'!$H$11,0,10*ROW('Hygiene Data'!H106)))</f>
        <v/>
      </c>
      <c r="EB112" s="277" t="str">
        <f ca="true">+IF(OFFSET('Hygiene Data'!$H$12,0,10*ROW('Hygiene Data'!H106))="","",OFFSET('Hygiene Data'!$H$12,0,10*ROW('Hygiene Data'!H106)))</f>
        <v/>
      </c>
      <c r="EC112" s="277" t="str">
        <f ca="true">+IF(OFFSET('Hygiene Data'!$H$13,0,10*ROW('Hygiene Data'!H106))="","",OFFSET('Hygiene Data'!$H$13,0,10*ROW('Hygiene Data'!H106)))</f>
        <v/>
      </c>
      <c r="ED112" s="277" t="str">
        <f ca="true">+IF(OFFSET('Hygiene Data'!$I$11,0,10*ROW('Hygiene Data'!I106))="","",OFFSET('Hygiene Data'!$I$11,0,10*ROW('Hygiene Data'!I106)))</f>
        <v/>
      </c>
      <c r="EE112" s="277" t="str">
        <f ca="true">+IF(OFFSET('Hygiene Data'!$I$12,0,10*ROW('Hygiene Data'!I106))="","",OFFSET('Hygiene Data'!$I$12,0,10*ROW('Hygiene Data'!I106)))</f>
        <v/>
      </c>
      <c r="EF112" s="277"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2"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7"/>
      <c r="BS113" s="277" t="str">
        <f ca="true">+IF(OFFSET('Water Data'!$D$27,0,10*ROW('Water Data'!D107))="","",OFFSET('Water Data'!$D$27,0,10*ROW('Water Data'!D107)))</f>
        <v/>
      </c>
      <c r="BT113" s="277" t="str">
        <f ca="true">+IF(OFFSET('Water Data'!$D$28,0,10*ROW('Water Data'!D107))="","",OFFSET('Water Data'!$D$28,0,10*ROW('Water Data'!D107)))</f>
        <v/>
      </c>
      <c r="BU113" s="277" t="str">
        <f ca="true">+IF(OFFSET('Water Data'!$D$29,0,10*ROW('Water Data'!D107))="","",OFFSET('Water Data'!$D$29,0,10*ROW('Water Data'!D107)))</f>
        <v/>
      </c>
      <c r="BV113" s="277" t="str">
        <f ca="true">+IF(OFFSET('Water Data'!$E$27,0,10*ROW('Water Data'!E107))="","",OFFSET('Water Data'!$E$27,0,10*ROW('Water Data'!E107)))</f>
        <v/>
      </c>
      <c r="BW113" s="277" t="str">
        <f ca="true">+IF(OFFSET('Water Data'!$E$28,0,10*ROW('Water Data'!E107))="","",OFFSET('Water Data'!$E$28,0,10*ROW('Water Data'!E107)))</f>
        <v/>
      </c>
      <c r="BX113" s="277" t="str">
        <f ca="true">+IF(OFFSET('Water Data'!$E$29,0,10*ROW('Water Data'!E107))="","",OFFSET('Water Data'!$E$29,0,10*ROW('Water Data'!E107)))</f>
        <v/>
      </c>
      <c r="BY113" s="277" t="str">
        <f ca="true">+IF(OFFSET('Water Data'!$F$27,0,10*ROW('Water Data'!F107))="","",OFFSET('Water Data'!$F$27,0,10*ROW('Water Data'!F107)))</f>
        <v/>
      </c>
      <c r="BZ113" s="277" t="str">
        <f ca="true">+IF(OFFSET('Water Data'!$F$28,0,10*ROW('Water Data'!F107))="","",OFFSET('Water Data'!$F$28,0,10*ROW('Water Data'!F107)))</f>
        <v/>
      </c>
      <c r="CA113" s="277" t="str">
        <f ca="true">+IF(OFFSET('Water Data'!$F$29,0,10*ROW('Water Data'!F107))="","",OFFSET('Water Data'!$F$29,0,10*ROW('Water Data'!F107)))</f>
        <v/>
      </c>
      <c r="CB113" s="277" t="str">
        <f ca="true">+IF(OFFSET('Water Data'!$G$27,0,10*ROW('Water Data'!G107))="","",OFFSET('Water Data'!$G$27,0,10*ROW('Water Data'!G107)))</f>
        <v/>
      </c>
      <c r="CC113" s="277" t="str">
        <f ca="true">+IF(OFFSET('Water Data'!$G$28,0,10*ROW('Water Data'!G107))="","",OFFSET('Water Data'!$G$28,0,10*ROW('Water Data'!G107)))</f>
        <v/>
      </c>
      <c r="CD113" s="277" t="str">
        <f ca="true">+IF(OFFSET('Water Data'!$G$29,0,10*ROW('Water Data'!G107))="","",OFFSET('Water Data'!$G$29,0,10*ROW('Water Data'!G107)))</f>
        <v/>
      </c>
      <c r="CE113" s="277" t="str">
        <f ca="true">+IF(OFFSET('Water Data'!$H$27,0,10*ROW('Water Data'!H107))="","",OFFSET('Water Data'!$H$27,0,10*ROW('Water Data'!H107)))</f>
        <v/>
      </c>
      <c r="CF113" s="277" t="str">
        <f ca="true">+IF(OFFSET('Water Data'!$H$28,0,10*ROW('Water Data'!H107))="","",OFFSET('Water Data'!$H$28,0,10*ROW('Water Data'!H107)))</f>
        <v/>
      </c>
      <c r="CG113" s="277" t="str">
        <f ca="true">+IF(OFFSET('Water Data'!$H$29,0,10*ROW('Water Data'!H107))="","",OFFSET('Water Data'!$H$29,0,10*ROW('Water Data'!H107)))</f>
        <v/>
      </c>
      <c r="CH113" s="277" t="str">
        <f ca="true">+IF(OFFSET('Water Data'!$I$27,0,10*ROW('Water Data'!I107))="","",OFFSET('Water Data'!$I$27,0,10*ROW('Water Data'!I107)))</f>
        <v/>
      </c>
      <c r="CI113" s="277" t="str">
        <f ca="true">+IF(OFFSET('Water Data'!$I$28,0,10*ROW('Water Data'!I107))="","",OFFSET('Water Data'!$I$28,0,10*ROW('Water Data'!I107)))</f>
        <v/>
      </c>
      <c r="CJ113" s="277" t="str">
        <f ca="true">+IF(OFFSET('Water Data'!$I$29,0,10*ROW('Water Data'!I107))="","",OFFSET('Water Data'!$I$29,0,10*ROW('Water Data'!I107)))</f>
        <v/>
      </c>
      <c r="CK113" s="277" t="str">
        <f ca="true">+IF(OFFSET('Sanitation Data'!$D$28,0,10*ROW('Sanitation Data'!D107))="","",OFFSET('Sanitation Data'!$D$28,0,10*ROW('Sanitation Data'!D107)))</f>
        <v/>
      </c>
      <c r="CL113" s="277" t="str">
        <f ca="true">+IF(OFFSET('Sanitation Data'!$D$29,0,10*ROW('Sanitation Data'!D107))="","",OFFSET('Sanitation Data'!$D$29,0,10*ROW('Sanitation Data'!D107)))</f>
        <v/>
      </c>
      <c r="CM113" s="277" t="str">
        <f ca="true">+IF(OFFSET('Sanitation Data'!$D$30,0,10*ROW('Sanitation Data'!D107))="","",OFFSET('Sanitation Data'!$D$30,0,10*ROW('Sanitation Data'!D107)))</f>
        <v/>
      </c>
      <c r="CN113" s="277" t="str">
        <f ca="true">+IF(OFFSET('Sanitation Data'!$D$31,0,10*ROW('Sanitation Data'!D107))="","",OFFSET('Sanitation Data'!$D$31,0,10*ROW('Sanitation Data'!D107)))</f>
        <v/>
      </c>
      <c r="CO113" s="277" t="str">
        <f ca="true">+IF(OFFSET('Sanitation Data'!$D$32,0,10*ROW('Sanitation Data'!D107))="","",OFFSET('Sanitation Data'!$D$32,0,10*ROW('Sanitation Data'!D107)))</f>
        <v/>
      </c>
      <c r="CP113" s="277" t="str">
        <f ca="true">+IF(OFFSET('Sanitation Data'!$E$28,0,10*ROW('Sanitation Data'!E107))="","",OFFSET('Sanitation Data'!$E$28,0,10*ROW('Sanitation Data'!E107)))</f>
        <v/>
      </c>
      <c r="CQ113" s="277" t="str">
        <f ca="true">+IF(OFFSET('Sanitation Data'!$E$29,0,10*ROW('Sanitation Data'!E107))="","",OFFSET('Sanitation Data'!$E$29,0,10*ROW('Sanitation Data'!E107)))</f>
        <v/>
      </c>
      <c r="CR113" s="277" t="str">
        <f ca="true">+IF(OFFSET('Sanitation Data'!$E$30,0,10*ROW('Sanitation Data'!E107))="","",OFFSET('Sanitation Data'!$E$30,0,10*ROW('Sanitation Data'!E107)))</f>
        <v/>
      </c>
      <c r="CS113" s="277" t="str">
        <f ca="true">+IF(OFFSET('Sanitation Data'!$E$31,0,10*ROW('Sanitation Data'!E107))="","",OFFSET('Sanitation Data'!$E$31,0,10*ROW('Sanitation Data'!E107)))</f>
        <v/>
      </c>
      <c r="CT113" s="277" t="str">
        <f ca="true">+IF(OFFSET('Sanitation Data'!$E$32,0,10*ROW('Sanitation Data'!E107))="","",OFFSET('Sanitation Data'!$E$32,0,10*ROW('Sanitation Data'!E107)))</f>
        <v/>
      </c>
      <c r="CU113" s="277" t="str">
        <f ca="true">+IF(OFFSET('Sanitation Data'!$F$28,0,10*ROW('Sanitation Data'!F107))="","",OFFSET('Sanitation Data'!$F$28,0,10*ROW('Sanitation Data'!F107)))</f>
        <v/>
      </c>
      <c r="CV113" s="277" t="str">
        <f ca="true">+IF(OFFSET('Sanitation Data'!$F$29,0,10*ROW('Sanitation Data'!F107))="","",OFFSET('Sanitation Data'!$F$29,0,10*ROW('Sanitation Data'!F107)))</f>
        <v/>
      </c>
      <c r="CW113" s="277" t="str">
        <f ca="true">+IF(OFFSET('Sanitation Data'!$F$30,0,10*ROW('Sanitation Data'!F107))="","",OFFSET('Sanitation Data'!$F$30,0,10*ROW('Sanitation Data'!F107)))</f>
        <v/>
      </c>
      <c r="CX113" s="277" t="str">
        <f ca="true">+IF(OFFSET('Sanitation Data'!$F$31,0,10*ROW('Sanitation Data'!F107))="","",OFFSET('Sanitation Data'!$F$31,0,10*ROW('Sanitation Data'!F107)))</f>
        <v/>
      </c>
      <c r="CY113" s="277" t="str">
        <f ca="true">+IF(OFFSET('Sanitation Data'!$F$32,0,10*ROW('Sanitation Data'!F107))="","",OFFSET('Sanitation Data'!$F$32,0,10*ROW('Sanitation Data'!F107)))</f>
        <v/>
      </c>
      <c r="CZ113" s="277" t="str">
        <f ca="true">+IF(OFFSET('Sanitation Data'!$G$28,0,10*ROW('Sanitation Data'!G107))="","",OFFSET('Sanitation Data'!$G$28,0,10*ROW('Sanitation Data'!G107)))</f>
        <v/>
      </c>
      <c r="DA113" s="277" t="str">
        <f ca="true">+IF(OFFSET('Sanitation Data'!$G$29,0,10*ROW('Sanitation Data'!G107))="","",OFFSET('Sanitation Data'!$G$29,0,10*ROW('Sanitation Data'!G107)))</f>
        <v/>
      </c>
      <c r="DB113" s="277" t="str">
        <f ca="true">+IF(OFFSET('Sanitation Data'!$G$30,0,10*ROW('Sanitation Data'!G107))="","",OFFSET('Sanitation Data'!$G$30,0,10*ROW('Sanitation Data'!G107)))</f>
        <v/>
      </c>
      <c r="DC113" s="277" t="str">
        <f ca="true">+IF(OFFSET('Sanitation Data'!$G$31,0,10*ROW('Sanitation Data'!G107))="","",OFFSET('Sanitation Data'!$G$31,0,10*ROW('Sanitation Data'!G107)))</f>
        <v/>
      </c>
      <c r="DD113" s="277" t="str">
        <f ca="true">+IF(OFFSET('Sanitation Data'!$G$32,0,10*ROW('Sanitation Data'!G107))="","",OFFSET('Sanitation Data'!$G$32,0,10*ROW('Sanitation Data'!G107)))</f>
        <v/>
      </c>
      <c r="DE113" s="277" t="str">
        <f ca="true">+IF(OFFSET('Sanitation Data'!$H$28,0,10*ROW('Sanitation Data'!H107))="","",OFFSET('Sanitation Data'!$H$28,0,10*ROW('Sanitation Data'!H107)))</f>
        <v/>
      </c>
      <c r="DF113" s="277" t="str">
        <f ca="true">+IF(OFFSET('Sanitation Data'!$H$29,0,10*ROW('Sanitation Data'!H107))="","",OFFSET('Sanitation Data'!$H$29,0,10*ROW('Sanitation Data'!H107)))</f>
        <v/>
      </c>
      <c r="DG113" s="277" t="str">
        <f ca="true">+IF(OFFSET('Sanitation Data'!$H$30,0,10*ROW('Sanitation Data'!H107))="","",OFFSET('Sanitation Data'!$H$30,0,10*ROW('Sanitation Data'!H107)))</f>
        <v/>
      </c>
      <c r="DH113" s="277" t="str">
        <f ca="true">+IF(OFFSET('Sanitation Data'!$H$31,0,10*ROW('Sanitation Data'!H107))="","",OFFSET('Sanitation Data'!$H$31,0,10*ROW('Sanitation Data'!H107)))</f>
        <v/>
      </c>
      <c r="DI113" s="277" t="str">
        <f ca="true">+IF(OFFSET('Sanitation Data'!$H$32,0,10*ROW('Sanitation Data'!H107))="","",OFFSET('Sanitation Data'!$H$32,0,10*ROW('Sanitation Data'!H107)))</f>
        <v/>
      </c>
      <c r="DJ113" s="277" t="str">
        <f ca="true">+IF(OFFSET('Sanitation Data'!$I$28,0,10*ROW('Sanitation Data'!I107))="","",OFFSET('Sanitation Data'!$I$28,0,10*ROW('Sanitation Data'!I107)))</f>
        <v/>
      </c>
      <c r="DK113" s="277" t="str">
        <f ca="true">+IF(OFFSET('Sanitation Data'!$I$29,0,10*ROW('Sanitation Data'!I107))="","",OFFSET('Sanitation Data'!$I$29,0,10*ROW('Sanitation Data'!I107)))</f>
        <v/>
      </c>
      <c r="DL113" s="277" t="str">
        <f ca="true">+IF(OFFSET('Sanitation Data'!$I$30,0,10*ROW('Sanitation Data'!I107))="","",OFFSET('Sanitation Data'!$I$30,0,10*ROW('Sanitation Data'!I107)))</f>
        <v/>
      </c>
      <c r="DM113" s="277" t="str">
        <f ca="true">+IF(OFFSET('Sanitation Data'!$I$31,0,10*ROW('Sanitation Data'!I107))="","",OFFSET('Sanitation Data'!$I$31,0,10*ROW('Sanitation Data'!I107)))</f>
        <v/>
      </c>
      <c r="DN113" s="277" t="str">
        <f ca="true">+IF(OFFSET('Sanitation Data'!$I$32,0,10*ROW('Sanitation Data'!I107))="","",OFFSET('Sanitation Data'!$I$32,0,10*ROW('Sanitation Data'!I107)))</f>
        <v/>
      </c>
      <c r="DO113" s="277" t="str">
        <f ca="true">+IF(OFFSET('Hygiene Data'!$D$11,0,10*ROW('Hygiene Data'!D107))="","",OFFSET('Hygiene Data'!$D$11,0,10*ROW('Hygiene Data'!D107)))</f>
        <v/>
      </c>
      <c r="DP113" s="277" t="str">
        <f ca="true">+IF(OFFSET('Hygiene Data'!$D$12,0,10*ROW('Hygiene Data'!D107))="","",OFFSET('Hygiene Data'!$D$12,0,10*ROW('Hygiene Data'!D107)))</f>
        <v/>
      </c>
      <c r="DQ113" s="277" t="str">
        <f ca="true">+IF(OFFSET('Hygiene Data'!$D$13,0,10*ROW('Hygiene Data'!D107))="","",OFFSET('Hygiene Data'!$D$13,0,10*ROW('Hygiene Data'!D107)))</f>
        <v/>
      </c>
      <c r="DR113" s="277" t="str">
        <f ca="true">+IF(OFFSET('Hygiene Data'!$E$11,0,10*ROW('Hygiene Data'!E107))="","",OFFSET('Hygiene Data'!$E$11,0,10*ROW('Hygiene Data'!E107)))</f>
        <v/>
      </c>
      <c r="DS113" s="277" t="str">
        <f ca="true">+IF(OFFSET('Hygiene Data'!$E$12,0,10*ROW('Hygiene Data'!E107))="","",OFFSET('Hygiene Data'!$E$12,0,10*ROW('Hygiene Data'!E107)))</f>
        <v/>
      </c>
      <c r="DT113" s="277" t="str">
        <f ca="true">+IF(OFFSET('Hygiene Data'!$E$13,0,10*ROW('Hygiene Data'!E107))="","",OFFSET('Hygiene Data'!$E$13,0,10*ROW('Hygiene Data'!E107)))</f>
        <v/>
      </c>
      <c r="DU113" s="277" t="str">
        <f ca="true">+IF(OFFSET('Hygiene Data'!$F$11,0,10*ROW('Hygiene Data'!F107))="","",OFFSET('Hygiene Data'!$F$11,0,10*ROW('Hygiene Data'!F107)))</f>
        <v/>
      </c>
      <c r="DV113" s="277" t="str">
        <f ca="true">+IF(OFFSET('Hygiene Data'!$F$12,0,10*ROW('Hygiene Data'!F107))="","",OFFSET('Hygiene Data'!$F$12,0,10*ROW('Hygiene Data'!F107)))</f>
        <v/>
      </c>
      <c r="DW113" s="277" t="str">
        <f ca="true">+IF(OFFSET('Hygiene Data'!$F$13,0,10*ROW('Hygiene Data'!F107))="","",OFFSET('Hygiene Data'!$F$13,0,10*ROW('Hygiene Data'!F107)))</f>
        <v/>
      </c>
      <c r="DX113" s="277" t="str">
        <f ca="true">+IF(OFFSET('Hygiene Data'!$G$11,0,10*ROW('Hygiene Data'!G107))="","",OFFSET('Hygiene Data'!$G$11,0,10*ROW('Hygiene Data'!G107)))</f>
        <v/>
      </c>
      <c r="DY113" s="277" t="str">
        <f ca="true">+IF(OFFSET('Hygiene Data'!$G$12,0,10*ROW('Hygiene Data'!G107))="","",OFFSET('Hygiene Data'!$G$12,0,10*ROW('Hygiene Data'!G107)))</f>
        <v/>
      </c>
      <c r="DZ113" s="277" t="str">
        <f ca="true">+IF(OFFSET('Hygiene Data'!$G$13,0,10*ROW('Hygiene Data'!G107))="","",OFFSET('Hygiene Data'!$G$13,0,10*ROW('Hygiene Data'!G107)))</f>
        <v/>
      </c>
      <c r="EA113" s="277" t="str">
        <f ca="true">+IF(OFFSET('Hygiene Data'!$H$11,0,10*ROW('Hygiene Data'!H107))="","",OFFSET('Hygiene Data'!$H$11,0,10*ROW('Hygiene Data'!H107)))</f>
        <v/>
      </c>
      <c r="EB113" s="277" t="str">
        <f ca="true">+IF(OFFSET('Hygiene Data'!$H$12,0,10*ROW('Hygiene Data'!H107))="","",OFFSET('Hygiene Data'!$H$12,0,10*ROW('Hygiene Data'!H107)))</f>
        <v/>
      </c>
      <c r="EC113" s="277" t="str">
        <f ca="true">+IF(OFFSET('Hygiene Data'!$H$13,0,10*ROW('Hygiene Data'!H107))="","",OFFSET('Hygiene Data'!$H$13,0,10*ROW('Hygiene Data'!H107)))</f>
        <v/>
      </c>
      <c r="ED113" s="277" t="str">
        <f ca="true">+IF(OFFSET('Hygiene Data'!$I$11,0,10*ROW('Hygiene Data'!I107))="","",OFFSET('Hygiene Data'!$I$11,0,10*ROW('Hygiene Data'!I107)))</f>
        <v/>
      </c>
      <c r="EE113" s="277" t="str">
        <f ca="true">+IF(OFFSET('Hygiene Data'!$I$12,0,10*ROW('Hygiene Data'!I107))="","",OFFSET('Hygiene Data'!$I$12,0,10*ROW('Hygiene Data'!I107)))</f>
        <v/>
      </c>
      <c r="EF113" s="277"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2"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7"/>
      <c r="BS114" s="277" t="str">
        <f ca="true">+IF(OFFSET('Water Data'!$D$27,0,10*ROW('Water Data'!D108))="","",OFFSET('Water Data'!$D$27,0,10*ROW('Water Data'!D108)))</f>
        <v/>
      </c>
      <c r="BT114" s="277" t="str">
        <f ca="true">+IF(OFFSET('Water Data'!$D$28,0,10*ROW('Water Data'!D108))="","",OFFSET('Water Data'!$D$28,0,10*ROW('Water Data'!D108)))</f>
        <v/>
      </c>
      <c r="BU114" s="277" t="str">
        <f ca="true">+IF(OFFSET('Water Data'!$D$29,0,10*ROW('Water Data'!D108))="","",OFFSET('Water Data'!$D$29,0,10*ROW('Water Data'!D108)))</f>
        <v/>
      </c>
      <c r="BV114" s="277" t="str">
        <f ca="true">+IF(OFFSET('Water Data'!$E$27,0,10*ROW('Water Data'!E108))="","",OFFSET('Water Data'!$E$27,0,10*ROW('Water Data'!E108)))</f>
        <v/>
      </c>
      <c r="BW114" s="277" t="str">
        <f ca="true">+IF(OFFSET('Water Data'!$E$28,0,10*ROW('Water Data'!E108))="","",OFFSET('Water Data'!$E$28,0,10*ROW('Water Data'!E108)))</f>
        <v/>
      </c>
      <c r="BX114" s="277" t="str">
        <f ca="true">+IF(OFFSET('Water Data'!$E$29,0,10*ROW('Water Data'!E108))="","",OFFSET('Water Data'!$E$29,0,10*ROW('Water Data'!E108)))</f>
        <v/>
      </c>
      <c r="BY114" s="277" t="str">
        <f ca="true">+IF(OFFSET('Water Data'!$F$27,0,10*ROW('Water Data'!F108))="","",OFFSET('Water Data'!$F$27,0,10*ROW('Water Data'!F108)))</f>
        <v/>
      </c>
      <c r="BZ114" s="277" t="str">
        <f ca="true">+IF(OFFSET('Water Data'!$F$28,0,10*ROW('Water Data'!F108))="","",OFFSET('Water Data'!$F$28,0,10*ROW('Water Data'!F108)))</f>
        <v/>
      </c>
      <c r="CA114" s="277" t="str">
        <f ca="true">+IF(OFFSET('Water Data'!$F$29,0,10*ROW('Water Data'!F108))="","",OFFSET('Water Data'!$F$29,0,10*ROW('Water Data'!F108)))</f>
        <v/>
      </c>
      <c r="CB114" s="277" t="str">
        <f ca="true">+IF(OFFSET('Water Data'!$G$27,0,10*ROW('Water Data'!G108))="","",OFFSET('Water Data'!$G$27,0,10*ROW('Water Data'!G108)))</f>
        <v/>
      </c>
      <c r="CC114" s="277" t="str">
        <f ca="true">+IF(OFFSET('Water Data'!$G$28,0,10*ROW('Water Data'!G108))="","",OFFSET('Water Data'!$G$28,0,10*ROW('Water Data'!G108)))</f>
        <v/>
      </c>
      <c r="CD114" s="277" t="str">
        <f ca="true">+IF(OFFSET('Water Data'!$G$29,0,10*ROW('Water Data'!G108))="","",OFFSET('Water Data'!$G$29,0,10*ROW('Water Data'!G108)))</f>
        <v/>
      </c>
      <c r="CE114" s="277" t="str">
        <f ca="true">+IF(OFFSET('Water Data'!$H$27,0,10*ROW('Water Data'!H108))="","",OFFSET('Water Data'!$H$27,0,10*ROW('Water Data'!H108)))</f>
        <v/>
      </c>
      <c r="CF114" s="277" t="str">
        <f ca="true">+IF(OFFSET('Water Data'!$H$28,0,10*ROW('Water Data'!H108))="","",OFFSET('Water Data'!$H$28,0,10*ROW('Water Data'!H108)))</f>
        <v/>
      </c>
      <c r="CG114" s="277" t="str">
        <f ca="true">+IF(OFFSET('Water Data'!$H$29,0,10*ROW('Water Data'!H108))="","",OFFSET('Water Data'!$H$29,0,10*ROW('Water Data'!H108)))</f>
        <v/>
      </c>
      <c r="CH114" s="277" t="str">
        <f ca="true">+IF(OFFSET('Water Data'!$I$27,0,10*ROW('Water Data'!I108))="","",OFFSET('Water Data'!$I$27,0,10*ROW('Water Data'!I108)))</f>
        <v/>
      </c>
      <c r="CI114" s="277" t="str">
        <f ca="true">+IF(OFFSET('Water Data'!$I$28,0,10*ROW('Water Data'!I108))="","",OFFSET('Water Data'!$I$28,0,10*ROW('Water Data'!I108)))</f>
        <v/>
      </c>
      <c r="CJ114" s="277" t="str">
        <f ca="true">+IF(OFFSET('Water Data'!$I$29,0,10*ROW('Water Data'!I108))="","",OFFSET('Water Data'!$I$29,0,10*ROW('Water Data'!I108)))</f>
        <v/>
      </c>
      <c r="CK114" s="277" t="str">
        <f ca="true">+IF(OFFSET('Sanitation Data'!$D$28,0,10*ROW('Sanitation Data'!D108))="","",OFFSET('Sanitation Data'!$D$28,0,10*ROW('Sanitation Data'!D108)))</f>
        <v/>
      </c>
      <c r="CL114" s="277" t="str">
        <f ca="true">+IF(OFFSET('Sanitation Data'!$D$29,0,10*ROW('Sanitation Data'!D108))="","",OFFSET('Sanitation Data'!$D$29,0,10*ROW('Sanitation Data'!D108)))</f>
        <v/>
      </c>
      <c r="CM114" s="277" t="str">
        <f ca="true">+IF(OFFSET('Sanitation Data'!$D$30,0,10*ROW('Sanitation Data'!D108))="","",OFFSET('Sanitation Data'!$D$30,0,10*ROW('Sanitation Data'!D108)))</f>
        <v/>
      </c>
      <c r="CN114" s="277" t="str">
        <f ca="true">+IF(OFFSET('Sanitation Data'!$D$31,0,10*ROW('Sanitation Data'!D108))="","",OFFSET('Sanitation Data'!$D$31,0,10*ROW('Sanitation Data'!D108)))</f>
        <v/>
      </c>
      <c r="CO114" s="277" t="str">
        <f ca="true">+IF(OFFSET('Sanitation Data'!$D$32,0,10*ROW('Sanitation Data'!D108))="","",OFFSET('Sanitation Data'!$D$32,0,10*ROW('Sanitation Data'!D108)))</f>
        <v/>
      </c>
      <c r="CP114" s="277" t="str">
        <f ca="true">+IF(OFFSET('Sanitation Data'!$E$28,0,10*ROW('Sanitation Data'!E108))="","",OFFSET('Sanitation Data'!$E$28,0,10*ROW('Sanitation Data'!E108)))</f>
        <v/>
      </c>
      <c r="CQ114" s="277" t="str">
        <f ca="true">+IF(OFFSET('Sanitation Data'!$E$29,0,10*ROW('Sanitation Data'!E108))="","",OFFSET('Sanitation Data'!$E$29,0,10*ROW('Sanitation Data'!E108)))</f>
        <v/>
      </c>
      <c r="CR114" s="277" t="str">
        <f ca="true">+IF(OFFSET('Sanitation Data'!$E$30,0,10*ROW('Sanitation Data'!E108))="","",OFFSET('Sanitation Data'!$E$30,0,10*ROW('Sanitation Data'!E108)))</f>
        <v/>
      </c>
      <c r="CS114" s="277" t="str">
        <f ca="true">+IF(OFFSET('Sanitation Data'!$E$31,0,10*ROW('Sanitation Data'!E108))="","",OFFSET('Sanitation Data'!$E$31,0,10*ROW('Sanitation Data'!E108)))</f>
        <v/>
      </c>
      <c r="CT114" s="277" t="str">
        <f ca="true">+IF(OFFSET('Sanitation Data'!$E$32,0,10*ROW('Sanitation Data'!E108))="","",OFFSET('Sanitation Data'!$E$32,0,10*ROW('Sanitation Data'!E108)))</f>
        <v/>
      </c>
      <c r="CU114" s="277" t="str">
        <f ca="true">+IF(OFFSET('Sanitation Data'!$F$28,0,10*ROW('Sanitation Data'!F108))="","",OFFSET('Sanitation Data'!$F$28,0,10*ROW('Sanitation Data'!F108)))</f>
        <v/>
      </c>
      <c r="CV114" s="277" t="str">
        <f ca="true">+IF(OFFSET('Sanitation Data'!$F$29,0,10*ROW('Sanitation Data'!F108))="","",OFFSET('Sanitation Data'!$F$29,0,10*ROW('Sanitation Data'!F108)))</f>
        <v/>
      </c>
      <c r="CW114" s="277" t="str">
        <f ca="true">+IF(OFFSET('Sanitation Data'!$F$30,0,10*ROW('Sanitation Data'!F108))="","",OFFSET('Sanitation Data'!$F$30,0,10*ROW('Sanitation Data'!F108)))</f>
        <v/>
      </c>
      <c r="CX114" s="277" t="str">
        <f ca="true">+IF(OFFSET('Sanitation Data'!$F$31,0,10*ROW('Sanitation Data'!F108))="","",OFFSET('Sanitation Data'!$F$31,0,10*ROW('Sanitation Data'!F108)))</f>
        <v/>
      </c>
      <c r="CY114" s="277" t="str">
        <f ca="true">+IF(OFFSET('Sanitation Data'!$F$32,0,10*ROW('Sanitation Data'!F108))="","",OFFSET('Sanitation Data'!$F$32,0,10*ROW('Sanitation Data'!F108)))</f>
        <v/>
      </c>
      <c r="CZ114" s="277" t="str">
        <f ca="true">+IF(OFFSET('Sanitation Data'!$G$28,0,10*ROW('Sanitation Data'!G108))="","",OFFSET('Sanitation Data'!$G$28,0,10*ROW('Sanitation Data'!G108)))</f>
        <v/>
      </c>
      <c r="DA114" s="277" t="str">
        <f ca="true">+IF(OFFSET('Sanitation Data'!$G$29,0,10*ROW('Sanitation Data'!G108))="","",OFFSET('Sanitation Data'!$G$29,0,10*ROW('Sanitation Data'!G108)))</f>
        <v/>
      </c>
      <c r="DB114" s="277" t="str">
        <f ca="true">+IF(OFFSET('Sanitation Data'!$G$30,0,10*ROW('Sanitation Data'!G108))="","",OFFSET('Sanitation Data'!$G$30,0,10*ROW('Sanitation Data'!G108)))</f>
        <v/>
      </c>
      <c r="DC114" s="277" t="str">
        <f ca="true">+IF(OFFSET('Sanitation Data'!$G$31,0,10*ROW('Sanitation Data'!G108))="","",OFFSET('Sanitation Data'!$G$31,0,10*ROW('Sanitation Data'!G108)))</f>
        <v/>
      </c>
      <c r="DD114" s="277" t="str">
        <f ca="true">+IF(OFFSET('Sanitation Data'!$G$32,0,10*ROW('Sanitation Data'!G108))="","",OFFSET('Sanitation Data'!$G$32,0,10*ROW('Sanitation Data'!G108)))</f>
        <v/>
      </c>
      <c r="DE114" s="277" t="str">
        <f ca="true">+IF(OFFSET('Sanitation Data'!$H$28,0,10*ROW('Sanitation Data'!H108))="","",OFFSET('Sanitation Data'!$H$28,0,10*ROW('Sanitation Data'!H108)))</f>
        <v/>
      </c>
      <c r="DF114" s="277" t="str">
        <f ca="true">+IF(OFFSET('Sanitation Data'!$H$29,0,10*ROW('Sanitation Data'!H108))="","",OFFSET('Sanitation Data'!$H$29,0,10*ROW('Sanitation Data'!H108)))</f>
        <v/>
      </c>
      <c r="DG114" s="277" t="str">
        <f ca="true">+IF(OFFSET('Sanitation Data'!$H$30,0,10*ROW('Sanitation Data'!H108))="","",OFFSET('Sanitation Data'!$H$30,0,10*ROW('Sanitation Data'!H108)))</f>
        <v/>
      </c>
      <c r="DH114" s="277" t="str">
        <f ca="true">+IF(OFFSET('Sanitation Data'!$H$31,0,10*ROW('Sanitation Data'!H108))="","",OFFSET('Sanitation Data'!$H$31,0,10*ROW('Sanitation Data'!H108)))</f>
        <v/>
      </c>
      <c r="DI114" s="277" t="str">
        <f ca="true">+IF(OFFSET('Sanitation Data'!$H$32,0,10*ROW('Sanitation Data'!H108))="","",OFFSET('Sanitation Data'!$H$32,0,10*ROW('Sanitation Data'!H108)))</f>
        <v/>
      </c>
      <c r="DJ114" s="277" t="str">
        <f ca="true">+IF(OFFSET('Sanitation Data'!$I$28,0,10*ROW('Sanitation Data'!I108))="","",OFFSET('Sanitation Data'!$I$28,0,10*ROW('Sanitation Data'!I108)))</f>
        <v/>
      </c>
      <c r="DK114" s="277" t="str">
        <f ca="true">+IF(OFFSET('Sanitation Data'!$I$29,0,10*ROW('Sanitation Data'!I108))="","",OFFSET('Sanitation Data'!$I$29,0,10*ROW('Sanitation Data'!I108)))</f>
        <v/>
      </c>
      <c r="DL114" s="277" t="str">
        <f ca="true">+IF(OFFSET('Sanitation Data'!$I$30,0,10*ROW('Sanitation Data'!I108))="","",OFFSET('Sanitation Data'!$I$30,0,10*ROW('Sanitation Data'!I108)))</f>
        <v/>
      </c>
      <c r="DM114" s="277" t="str">
        <f ca="true">+IF(OFFSET('Sanitation Data'!$I$31,0,10*ROW('Sanitation Data'!I108))="","",OFFSET('Sanitation Data'!$I$31,0,10*ROW('Sanitation Data'!I108)))</f>
        <v/>
      </c>
      <c r="DN114" s="277" t="str">
        <f ca="true">+IF(OFFSET('Sanitation Data'!$I$32,0,10*ROW('Sanitation Data'!I108))="","",OFFSET('Sanitation Data'!$I$32,0,10*ROW('Sanitation Data'!I108)))</f>
        <v/>
      </c>
      <c r="DO114" s="277" t="str">
        <f ca="true">+IF(OFFSET('Hygiene Data'!$D$11,0,10*ROW('Hygiene Data'!D108))="","",OFFSET('Hygiene Data'!$D$11,0,10*ROW('Hygiene Data'!D108)))</f>
        <v/>
      </c>
      <c r="DP114" s="277" t="str">
        <f ca="true">+IF(OFFSET('Hygiene Data'!$D$12,0,10*ROW('Hygiene Data'!D108))="","",OFFSET('Hygiene Data'!$D$12,0,10*ROW('Hygiene Data'!D108)))</f>
        <v/>
      </c>
      <c r="DQ114" s="277" t="str">
        <f ca="true">+IF(OFFSET('Hygiene Data'!$D$13,0,10*ROW('Hygiene Data'!D108))="","",OFFSET('Hygiene Data'!$D$13,0,10*ROW('Hygiene Data'!D108)))</f>
        <v/>
      </c>
      <c r="DR114" s="277" t="str">
        <f ca="true">+IF(OFFSET('Hygiene Data'!$E$11,0,10*ROW('Hygiene Data'!E108))="","",OFFSET('Hygiene Data'!$E$11,0,10*ROW('Hygiene Data'!E108)))</f>
        <v/>
      </c>
      <c r="DS114" s="277" t="str">
        <f ca="true">+IF(OFFSET('Hygiene Data'!$E$12,0,10*ROW('Hygiene Data'!E108))="","",OFFSET('Hygiene Data'!$E$12,0,10*ROW('Hygiene Data'!E108)))</f>
        <v/>
      </c>
      <c r="DT114" s="277" t="str">
        <f ca="true">+IF(OFFSET('Hygiene Data'!$E$13,0,10*ROW('Hygiene Data'!E108))="","",OFFSET('Hygiene Data'!$E$13,0,10*ROW('Hygiene Data'!E108)))</f>
        <v/>
      </c>
      <c r="DU114" s="277" t="str">
        <f ca="true">+IF(OFFSET('Hygiene Data'!$F$11,0,10*ROW('Hygiene Data'!F108))="","",OFFSET('Hygiene Data'!$F$11,0,10*ROW('Hygiene Data'!F108)))</f>
        <v/>
      </c>
      <c r="DV114" s="277" t="str">
        <f ca="true">+IF(OFFSET('Hygiene Data'!$F$12,0,10*ROW('Hygiene Data'!F108))="","",OFFSET('Hygiene Data'!$F$12,0,10*ROW('Hygiene Data'!F108)))</f>
        <v/>
      </c>
      <c r="DW114" s="277" t="str">
        <f ca="true">+IF(OFFSET('Hygiene Data'!$F$13,0,10*ROW('Hygiene Data'!F108))="","",OFFSET('Hygiene Data'!$F$13,0,10*ROW('Hygiene Data'!F108)))</f>
        <v/>
      </c>
      <c r="DX114" s="277" t="str">
        <f ca="true">+IF(OFFSET('Hygiene Data'!$G$11,0,10*ROW('Hygiene Data'!G108))="","",OFFSET('Hygiene Data'!$G$11,0,10*ROW('Hygiene Data'!G108)))</f>
        <v/>
      </c>
      <c r="DY114" s="277" t="str">
        <f ca="true">+IF(OFFSET('Hygiene Data'!$G$12,0,10*ROW('Hygiene Data'!G108))="","",OFFSET('Hygiene Data'!$G$12,0,10*ROW('Hygiene Data'!G108)))</f>
        <v/>
      </c>
      <c r="DZ114" s="277" t="str">
        <f ca="true">+IF(OFFSET('Hygiene Data'!$G$13,0,10*ROW('Hygiene Data'!G108))="","",OFFSET('Hygiene Data'!$G$13,0,10*ROW('Hygiene Data'!G108)))</f>
        <v/>
      </c>
      <c r="EA114" s="277" t="str">
        <f ca="true">+IF(OFFSET('Hygiene Data'!$H$11,0,10*ROW('Hygiene Data'!H108))="","",OFFSET('Hygiene Data'!$H$11,0,10*ROW('Hygiene Data'!H108)))</f>
        <v/>
      </c>
      <c r="EB114" s="277" t="str">
        <f ca="true">+IF(OFFSET('Hygiene Data'!$H$12,0,10*ROW('Hygiene Data'!H108))="","",OFFSET('Hygiene Data'!$H$12,0,10*ROW('Hygiene Data'!H108)))</f>
        <v/>
      </c>
      <c r="EC114" s="277" t="str">
        <f ca="true">+IF(OFFSET('Hygiene Data'!$H$13,0,10*ROW('Hygiene Data'!H108))="","",OFFSET('Hygiene Data'!$H$13,0,10*ROW('Hygiene Data'!H108)))</f>
        <v/>
      </c>
      <c r="ED114" s="277" t="str">
        <f ca="true">+IF(OFFSET('Hygiene Data'!$I$11,0,10*ROW('Hygiene Data'!I108))="","",OFFSET('Hygiene Data'!$I$11,0,10*ROW('Hygiene Data'!I108)))</f>
        <v/>
      </c>
      <c r="EE114" s="277" t="str">
        <f ca="true">+IF(OFFSET('Hygiene Data'!$I$12,0,10*ROW('Hygiene Data'!I108))="","",OFFSET('Hygiene Data'!$I$12,0,10*ROW('Hygiene Data'!I108)))</f>
        <v/>
      </c>
      <c r="EF114" s="277"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2"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7"/>
      <c r="BS115" s="277" t="str">
        <f ca="true">+IF(OFFSET('Water Data'!$D$27,0,10*ROW('Water Data'!D109))="","",OFFSET('Water Data'!$D$27,0,10*ROW('Water Data'!D109)))</f>
        <v/>
      </c>
      <c r="BT115" s="277" t="str">
        <f ca="true">+IF(OFFSET('Water Data'!$D$28,0,10*ROW('Water Data'!D109))="","",OFFSET('Water Data'!$D$28,0,10*ROW('Water Data'!D109)))</f>
        <v/>
      </c>
      <c r="BU115" s="277" t="str">
        <f ca="true">+IF(OFFSET('Water Data'!$D$29,0,10*ROW('Water Data'!D109))="","",OFFSET('Water Data'!$D$29,0,10*ROW('Water Data'!D109)))</f>
        <v/>
      </c>
      <c r="BV115" s="277" t="str">
        <f ca="true">+IF(OFFSET('Water Data'!$E$27,0,10*ROW('Water Data'!E109))="","",OFFSET('Water Data'!$E$27,0,10*ROW('Water Data'!E109)))</f>
        <v/>
      </c>
      <c r="BW115" s="277" t="str">
        <f ca="true">+IF(OFFSET('Water Data'!$E$28,0,10*ROW('Water Data'!E109))="","",OFFSET('Water Data'!$E$28,0,10*ROW('Water Data'!E109)))</f>
        <v/>
      </c>
      <c r="BX115" s="277" t="str">
        <f ca="true">+IF(OFFSET('Water Data'!$E$29,0,10*ROW('Water Data'!E109))="","",OFFSET('Water Data'!$E$29,0,10*ROW('Water Data'!E109)))</f>
        <v/>
      </c>
      <c r="BY115" s="277" t="str">
        <f ca="true">+IF(OFFSET('Water Data'!$F$27,0,10*ROW('Water Data'!F109))="","",OFFSET('Water Data'!$F$27,0,10*ROW('Water Data'!F109)))</f>
        <v/>
      </c>
      <c r="BZ115" s="277" t="str">
        <f ca="true">+IF(OFFSET('Water Data'!$F$28,0,10*ROW('Water Data'!F109))="","",OFFSET('Water Data'!$F$28,0,10*ROW('Water Data'!F109)))</f>
        <v/>
      </c>
      <c r="CA115" s="277" t="str">
        <f ca="true">+IF(OFFSET('Water Data'!$F$29,0,10*ROW('Water Data'!F109))="","",OFFSET('Water Data'!$F$29,0,10*ROW('Water Data'!F109)))</f>
        <v/>
      </c>
      <c r="CB115" s="277" t="str">
        <f ca="true">+IF(OFFSET('Water Data'!$G$27,0,10*ROW('Water Data'!G109))="","",OFFSET('Water Data'!$G$27,0,10*ROW('Water Data'!G109)))</f>
        <v/>
      </c>
      <c r="CC115" s="277" t="str">
        <f ca="true">+IF(OFFSET('Water Data'!$G$28,0,10*ROW('Water Data'!G109))="","",OFFSET('Water Data'!$G$28,0,10*ROW('Water Data'!G109)))</f>
        <v/>
      </c>
      <c r="CD115" s="277" t="str">
        <f ca="true">+IF(OFFSET('Water Data'!$G$29,0,10*ROW('Water Data'!G109))="","",OFFSET('Water Data'!$G$29,0,10*ROW('Water Data'!G109)))</f>
        <v/>
      </c>
      <c r="CE115" s="277" t="str">
        <f ca="true">+IF(OFFSET('Water Data'!$H$27,0,10*ROW('Water Data'!H109))="","",OFFSET('Water Data'!$H$27,0,10*ROW('Water Data'!H109)))</f>
        <v/>
      </c>
      <c r="CF115" s="277" t="str">
        <f ca="true">+IF(OFFSET('Water Data'!$H$28,0,10*ROW('Water Data'!H109))="","",OFFSET('Water Data'!$H$28,0,10*ROW('Water Data'!H109)))</f>
        <v/>
      </c>
      <c r="CG115" s="277" t="str">
        <f ca="true">+IF(OFFSET('Water Data'!$H$29,0,10*ROW('Water Data'!H109))="","",OFFSET('Water Data'!$H$29,0,10*ROW('Water Data'!H109)))</f>
        <v/>
      </c>
      <c r="CH115" s="277" t="str">
        <f ca="true">+IF(OFFSET('Water Data'!$I$27,0,10*ROW('Water Data'!I109))="","",OFFSET('Water Data'!$I$27,0,10*ROW('Water Data'!I109)))</f>
        <v/>
      </c>
      <c r="CI115" s="277" t="str">
        <f ca="true">+IF(OFFSET('Water Data'!$I$28,0,10*ROW('Water Data'!I109))="","",OFFSET('Water Data'!$I$28,0,10*ROW('Water Data'!I109)))</f>
        <v/>
      </c>
      <c r="CJ115" s="277" t="str">
        <f ca="true">+IF(OFFSET('Water Data'!$I$29,0,10*ROW('Water Data'!I109))="","",OFFSET('Water Data'!$I$29,0,10*ROW('Water Data'!I109)))</f>
        <v/>
      </c>
      <c r="CK115" s="277" t="str">
        <f ca="true">+IF(OFFSET('Sanitation Data'!$D$28,0,10*ROW('Sanitation Data'!D109))="","",OFFSET('Sanitation Data'!$D$28,0,10*ROW('Sanitation Data'!D109)))</f>
        <v/>
      </c>
      <c r="CL115" s="277" t="str">
        <f ca="true">+IF(OFFSET('Sanitation Data'!$D$29,0,10*ROW('Sanitation Data'!D109))="","",OFFSET('Sanitation Data'!$D$29,0,10*ROW('Sanitation Data'!D109)))</f>
        <v/>
      </c>
      <c r="CM115" s="277" t="str">
        <f ca="true">+IF(OFFSET('Sanitation Data'!$D$30,0,10*ROW('Sanitation Data'!D109))="","",OFFSET('Sanitation Data'!$D$30,0,10*ROW('Sanitation Data'!D109)))</f>
        <v/>
      </c>
      <c r="CN115" s="277" t="str">
        <f ca="true">+IF(OFFSET('Sanitation Data'!$D$31,0,10*ROW('Sanitation Data'!D109))="","",OFFSET('Sanitation Data'!$D$31,0,10*ROW('Sanitation Data'!D109)))</f>
        <v/>
      </c>
      <c r="CO115" s="277" t="str">
        <f ca="true">+IF(OFFSET('Sanitation Data'!$D$32,0,10*ROW('Sanitation Data'!D109))="","",OFFSET('Sanitation Data'!$D$32,0,10*ROW('Sanitation Data'!D109)))</f>
        <v/>
      </c>
      <c r="CP115" s="277" t="str">
        <f ca="true">+IF(OFFSET('Sanitation Data'!$E$28,0,10*ROW('Sanitation Data'!E109))="","",OFFSET('Sanitation Data'!$E$28,0,10*ROW('Sanitation Data'!E109)))</f>
        <v/>
      </c>
      <c r="CQ115" s="277" t="str">
        <f ca="true">+IF(OFFSET('Sanitation Data'!$E$29,0,10*ROW('Sanitation Data'!E109))="","",OFFSET('Sanitation Data'!$E$29,0,10*ROW('Sanitation Data'!E109)))</f>
        <v/>
      </c>
      <c r="CR115" s="277" t="str">
        <f ca="true">+IF(OFFSET('Sanitation Data'!$E$30,0,10*ROW('Sanitation Data'!E109))="","",OFFSET('Sanitation Data'!$E$30,0,10*ROW('Sanitation Data'!E109)))</f>
        <v/>
      </c>
      <c r="CS115" s="277" t="str">
        <f ca="true">+IF(OFFSET('Sanitation Data'!$E$31,0,10*ROW('Sanitation Data'!E109))="","",OFFSET('Sanitation Data'!$E$31,0,10*ROW('Sanitation Data'!E109)))</f>
        <v/>
      </c>
      <c r="CT115" s="277" t="str">
        <f ca="true">+IF(OFFSET('Sanitation Data'!$E$32,0,10*ROW('Sanitation Data'!E109))="","",OFFSET('Sanitation Data'!$E$32,0,10*ROW('Sanitation Data'!E109)))</f>
        <v/>
      </c>
      <c r="CU115" s="277" t="str">
        <f ca="true">+IF(OFFSET('Sanitation Data'!$F$28,0,10*ROW('Sanitation Data'!F109))="","",OFFSET('Sanitation Data'!$F$28,0,10*ROW('Sanitation Data'!F109)))</f>
        <v/>
      </c>
      <c r="CV115" s="277" t="str">
        <f ca="true">+IF(OFFSET('Sanitation Data'!$F$29,0,10*ROW('Sanitation Data'!F109))="","",OFFSET('Sanitation Data'!$F$29,0,10*ROW('Sanitation Data'!F109)))</f>
        <v/>
      </c>
      <c r="CW115" s="277" t="str">
        <f ca="true">+IF(OFFSET('Sanitation Data'!$F$30,0,10*ROW('Sanitation Data'!F109))="","",OFFSET('Sanitation Data'!$F$30,0,10*ROW('Sanitation Data'!F109)))</f>
        <v/>
      </c>
      <c r="CX115" s="277" t="str">
        <f ca="true">+IF(OFFSET('Sanitation Data'!$F$31,0,10*ROW('Sanitation Data'!F109))="","",OFFSET('Sanitation Data'!$F$31,0,10*ROW('Sanitation Data'!F109)))</f>
        <v/>
      </c>
      <c r="CY115" s="277" t="str">
        <f ca="true">+IF(OFFSET('Sanitation Data'!$F$32,0,10*ROW('Sanitation Data'!F109))="","",OFFSET('Sanitation Data'!$F$32,0,10*ROW('Sanitation Data'!F109)))</f>
        <v/>
      </c>
      <c r="CZ115" s="277" t="str">
        <f ca="true">+IF(OFFSET('Sanitation Data'!$G$28,0,10*ROW('Sanitation Data'!G109))="","",OFFSET('Sanitation Data'!$G$28,0,10*ROW('Sanitation Data'!G109)))</f>
        <v/>
      </c>
      <c r="DA115" s="277" t="str">
        <f ca="true">+IF(OFFSET('Sanitation Data'!$G$29,0,10*ROW('Sanitation Data'!G109))="","",OFFSET('Sanitation Data'!$G$29,0,10*ROW('Sanitation Data'!G109)))</f>
        <v/>
      </c>
      <c r="DB115" s="277" t="str">
        <f ca="true">+IF(OFFSET('Sanitation Data'!$G$30,0,10*ROW('Sanitation Data'!G109))="","",OFFSET('Sanitation Data'!$G$30,0,10*ROW('Sanitation Data'!G109)))</f>
        <v/>
      </c>
      <c r="DC115" s="277" t="str">
        <f ca="true">+IF(OFFSET('Sanitation Data'!$G$31,0,10*ROW('Sanitation Data'!G109))="","",OFFSET('Sanitation Data'!$G$31,0,10*ROW('Sanitation Data'!G109)))</f>
        <v/>
      </c>
      <c r="DD115" s="277" t="str">
        <f ca="true">+IF(OFFSET('Sanitation Data'!$G$32,0,10*ROW('Sanitation Data'!G109))="","",OFFSET('Sanitation Data'!$G$32,0,10*ROW('Sanitation Data'!G109)))</f>
        <v/>
      </c>
      <c r="DE115" s="277" t="str">
        <f ca="true">+IF(OFFSET('Sanitation Data'!$H$28,0,10*ROW('Sanitation Data'!H109))="","",OFFSET('Sanitation Data'!$H$28,0,10*ROW('Sanitation Data'!H109)))</f>
        <v/>
      </c>
      <c r="DF115" s="277" t="str">
        <f ca="true">+IF(OFFSET('Sanitation Data'!$H$29,0,10*ROW('Sanitation Data'!H109))="","",OFFSET('Sanitation Data'!$H$29,0,10*ROW('Sanitation Data'!H109)))</f>
        <v/>
      </c>
      <c r="DG115" s="277" t="str">
        <f ca="true">+IF(OFFSET('Sanitation Data'!$H$30,0,10*ROW('Sanitation Data'!H109))="","",OFFSET('Sanitation Data'!$H$30,0,10*ROW('Sanitation Data'!H109)))</f>
        <v/>
      </c>
      <c r="DH115" s="277" t="str">
        <f ca="true">+IF(OFFSET('Sanitation Data'!$H$31,0,10*ROW('Sanitation Data'!H109))="","",OFFSET('Sanitation Data'!$H$31,0,10*ROW('Sanitation Data'!H109)))</f>
        <v/>
      </c>
      <c r="DI115" s="277" t="str">
        <f ca="true">+IF(OFFSET('Sanitation Data'!$H$32,0,10*ROW('Sanitation Data'!H109))="","",OFFSET('Sanitation Data'!$H$32,0,10*ROW('Sanitation Data'!H109)))</f>
        <v/>
      </c>
      <c r="DJ115" s="277" t="str">
        <f ca="true">+IF(OFFSET('Sanitation Data'!$I$28,0,10*ROW('Sanitation Data'!I109))="","",OFFSET('Sanitation Data'!$I$28,0,10*ROW('Sanitation Data'!I109)))</f>
        <v/>
      </c>
      <c r="DK115" s="277" t="str">
        <f ca="true">+IF(OFFSET('Sanitation Data'!$I$29,0,10*ROW('Sanitation Data'!I109))="","",OFFSET('Sanitation Data'!$I$29,0,10*ROW('Sanitation Data'!I109)))</f>
        <v/>
      </c>
      <c r="DL115" s="277" t="str">
        <f ca="true">+IF(OFFSET('Sanitation Data'!$I$30,0,10*ROW('Sanitation Data'!I109))="","",OFFSET('Sanitation Data'!$I$30,0,10*ROW('Sanitation Data'!I109)))</f>
        <v/>
      </c>
      <c r="DM115" s="277" t="str">
        <f ca="true">+IF(OFFSET('Sanitation Data'!$I$31,0,10*ROW('Sanitation Data'!I109))="","",OFFSET('Sanitation Data'!$I$31,0,10*ROW('Sanitation Data'!I109)))</f>
        <v/>
      </c>
      <c r="DN115" s="277" t="str">
        <f ca="true">+IF(OFFSET('Sanitation Data'!$I$32,0,10*ROW('Sanitation Data'!I109))="","",OFFSET('Sanitation Data'!$I$32,0,10*ROW('Sanitation Data'!I109)))</f>
        <v/>
      </c>
      <c r="DO115" s="277" t="str">
        <f ca="true">+IF(OFFSET('Hygiene Data'!$D$11,0,10*ROW('Hygiene Data'!D109))="","",OFFSET('Hygiene Data'!$D$11,0,10*ROW('Hygiene Data'!D109)))</f>
        <v/>
      </c>
      <c r="DP115" s="277" t="str">
        <f ca="true">+IF(OFFSET('Hygiene Data'!$D$12,0,10*ROW('Hygiene Data'!D109))="","",OFFSET('Hygiene Data'!$D$12,0,10*ROW('Hygiene Data'!D109)))</f>
        <v/>
      </c>
      <c r="DQ115" s="277" t="str">
        <f ca="true">+IF(OFFSET('Hygiene Data'!$D$13,0,10*ROW('Hygiene Data'!D109))="","",OFFSET('Hygiene Data'!$D$13,0,10*ROW('Hygiene Data'!D109)))</f>
        <v/>
      </c>
      <c r="DR115" s="277" t="str">
        <f ca="true">+IF(OFFSET('Hygiene Data'!$E$11,0,10*ROW('Hygiene Data'!E109))="","",OFFSET('Hygiene Data'!$E$11,0,10*ROW('Hygiene Data'!E109)))</f>
        <v/>
      </c>
      <c r="DS115" s="277" t="str">
        <f ca="true">+IF(OFFSET('Hygiene Data'!$E$12,0,10*ROW('Hygiene Data'!E109))="","",OFFSET('Hygiene Data'!$E$12,0,10*ROW('Hygiene Data'!E109)))</f>
        <v/>
      </c>
      <c r="DT115" s="277" t="str">
        <f ca="true">+IF(OFFSET('Hygiene Data'!$E$13,0,10*ROW('Hygiene Data'!E109))="","",OFFSET('Hygiene Data'!$E$13,0,10*ROW('Hygiene Data'!E109)))</f>
        <v/>
      </c>
      <c r="DU115" s="277" t="str">
        <f ca="true">+IF(OFFSET('Hygiene Data'!$F$11,0,10*ROW('Hygiene Data'!F109))="","",OFFSET('Hygiene Data'!$F$11,0,10*ROW('Hygiene Data'!F109)))</f>
        <v/>
      </c>
      <c r="DV115" s="277" t="str">
        <f ca="true">+IF(OFFSET('Hygiene Data'!$F$12,0,10*ROW('Hygiene Data'!F109))="","",OFFSET('Hygiene Data'!$F$12,0,10*ROW('Hygiene Data'!F109)))</f>
        <v/>
      </c>
      <c r="DW115" s="277" t="str">
        <f ca="true">+IF(OFFSET('Hygiene Data'!$F$13,0,10*ROW('Hygiene Data'!F109))="","",OFFSET('Hygiene Data'!$F$13,0,10*ROW('Hygiene Data'!F109)))</f>
        <v/>
      </c>
      <c r="DX115" s="277" t="str">
        <f ca="true">+IF(OFFSET('Hygiene Data'!$G$11,0,10*ROW('Hygiene Data'!G109))="","",OFFSET('Hygiene Data'!$G$11,0,10*ROW('Hygiene Data'!G109)))</f>
        <v/>
      </c>
      <c r="DY115" s="277" t="str">
        <f ca="true">+IF(OFFSET('Hygiene Data'!$G$12,0,10*ROW('Hygiene Data'!G109))="","",OFFSET('Hygiene Data'!$G$12,0,10*ROW('Hygiene Data'!G109)))</f>
        <v/>
      </c>
      <c r="DZ115" s="277" t="str">
        <f ca="true">+IF(OFFSET('Hygiene Data'!$G$13,0,10*ROW('Hygiene Data'!G109))="","",OFFSET('Hygiene Data'!$G$13,0,10*ROW('Hygiene Data'!G109)))</f>
        <v/>
      </c>
      <c r="EA115" s="277" t="str">
        <f ca="true">+IF(OFFSET('Hygiene Data'!$H$11,0,10*ROW('Hygiene Data'!H109))="","",OFFSET('Hygiene Data'!$H$11,0,10*ROW('Hygiene Data'!H109)))</f>
        <v/>
      </c>
      <c r="EB115" s="277" t="str">
        <f ca="true">+IF(OFFSET('Hygiene Data'!$H$12,0,10*ROW('Hygiene Data'!H109))="","",OFFSET('Hygiene Data'!$H$12,0,10*ROW('Hygiene Data'!H109)))</f>
        <v/>
      </c>
      <c r="EC115" s="277" t="str">
        <f ca="true">+IF(OFFSET('Hygiene Data'!$H$13,0,10*ROW('Hygiene Data'!H109))="","",OFFSET('Hygiene Data'!$H$13,0,10*ROW('Hygiene Data'!H109)))</f>
        <v/>
      </c>
      <c r="ED115" s="277" t="str">
        <f ca="true">+IF(OFFSET('Hygiene Data'!$I$11,0,10*ROW('Hygiene Data'!I109))="","",OFFSET('Hygiene Data'!$I$11,0,10*ROW('Hygiene Data'!I109)))</f>
        <v/>
      </c>
      <c r="EE115" s="277" t="str">
        <f ca="true">+IF(OFFSET('Hygiene Data'!$I$12,0,10*ROW('Hygiene Data'!I109))="","",OFFSET('Hygiene Data'!$I$12,0,10*ROW('Hygiene Data'!I109)))</f>
        <v/>
      </c>
      <c r="EF115" s="277"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2"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7"/>
      <c r="BS116" s="277" t="str">
        <f ca="true">+IF(OFFSET('Water Data'!$D$27,0,10*ROW('Water Data'!D110))="","",OFFSET('Water Data'!$D$27,0,10*ROW('Water Data'!D110)))</f>
        <v/>
      </c>
      <c r="BT116" s="277" t="str">
        <f ca="true">+IF(OFFSET('Water Data'!$D$28,0,10*ROW('Water Data'!D110))="","",OFFSET('Water Data'!$D$28,0,10*ROW('Water Data'!D110)))</f>
        <v/>
      </c>
      <c r="BU116" s="277" t="str">
        <f ca="true">+IF(OFFSET('Water Data'!$D$29,0,10*ROW('Water Data'!D110))="","",OFFSET('Water Data'!$D$29,0,10*ROW('Water Data'!D110)))</f>
        <v/>
      </c>
      <c r="BV116" s="277" t="str">
        <f ca="true">+IF(OFFSET('Water Data'!$E$27,0,10*ROW('Water Data'!E110))="","",OFFSET('Water Data'!$E$27,0,10*ROW('Water Data'!E110)))</f>
        <v/>
      </c>
      <c r="BW116" s="277" t="str">
        <f ca="true">+IF(OFFSET('Water Data'!$E$28,0,10*ROW('Water Data'!E110))="","",OFFSET('Water Data'!$E$28,0,10*ROW('Water Data'!E110)))</f>
        <v/>
      </c>
      <c r="BX116" s="277" t="str">
        <f ca="true">+IF(OFFSET('Water Data'!$E$29,0,10*ROW('Water Data'!E110))="","",OFFSET('Water Data'!$E$29,0,10*ROW('Water Data'!E110)))</f>
        <v/>
      </c>
      <c r="BY116" s="277" t="str">
        <f ca="true">+IF(OFFSET('Water Data'!$F$27,0,10*ROW('Water Data'!F110))="","",OFFSET('Water Data'!$F$27,0,10*ROW('Water Data'!F110)))</f>
        <v/>
      </c>
      <c r="BZ116" s="277" t="str">
        <f ca="true">+IF(OFFSET('Water Data'!$F$28,0,10*ROW('Water Data'!F110))="","",OFFSET('Water Data'!$F$28,0,10*ROW('Water Data'!F110)))</f>
        <v/>
      </c>
      <c r="CA116" s="277" t="str">
        <f ca="true">+IF(OFFSET('Water Data'!$F$29,0,10*ROW('Water Data'!F110))="","",OFFSET('Water Data'!$F$29,0,10*ROW('Water Data'!F110)))</f>
        <v/>
      </c>
      <c r="CB116" s="277" t="str">
        <f ca="true">+IF(OFFSET('Water Data'!$G$27,0,10*ROW('Water Data'!G110))="","",OFFSET('Water Data'!$G$27,0,10*ROW('Water Data'!G110)))</f>
        <v/>
      </c>
      <c r="CC116" s="277" t="str">
        <f ca="true">+IF(OFFSET('Water Data'!$G$28,0,10*ROW('Water Data'!G110))="","",OFFSET('Water Data'!$G$28,0,10*ROW('Water Data'!G110)))</f>
        <v/>
      </c>
      <c r="CD116" s="277" t="str">
        <f ca="true">+IF(OFFSET('Water Data'!$G$29,0,10*ROW('Water Data'!G110))="","",OFFSET('Water Data'!$G$29,0,10*ROW('Water Data'!G110)))</f>
        <v/>
      </c>
      <c r="CE116" s="277" t="str">
        <f ca="true">+IF(OFFSET('Water Data'!$H$27,0,10*ROW('Water Data'!H110))="","",OFFSET('Water Data'!$H$27,0,10*ROW('Water Data'!H110)))</f>
        <v/>
      </c>
      <c r="CF116" s="277" t="str">
        <f ca="true">+IF(OFFSET('Water Data'!$H$28,0,10*ROW('Water Data'!H110))="","",OFFSET('Water Data'!$H$28,0,10*ROW('Water Data'!H110)))</f>
        <v/>
      </c>
      <c r="CG116" s="277" t="str">
        <f ca="true">+IF(OFFSET('Water Data'!$H$29,0,10*ROW('Water Data'!H110))="","",OFFSET('Water Data'!$H$29,0,10*ROW('Water Data'!H110)))</f>
        <v/>
      </c>
      <c r="CH116" s="277" t="str">
        <f ca="true">+IF(OFFSET('Water Data'!$I$27,0,10*ROW('Water Data'!I110))="","",OFFSET('Water Data'!$I$27,0,10*ROW('Water Data'!I110)))</f>
        <v/>
      </c>
      <c r="CI116" s="277" t="str">
        <f ca="true">+IF(OFFSET('Water Data'!$I$28,0,10*ROW('Water Data'!I110))="","",OFFSET('Water Data'!$I$28,0,10*ROW('Water Data'!I110)))</f>
        <v/>
      </c>
      <c r="CJ116" s="277" t="str">
        <f ca="true">+IF(OFFSET('Water Data'!$I$29,0,10*ROW('Water Data'!I110))="","",OFFSET('Water Data'!$I$29,0,10*ROW('Water Data'!I110)))</f>
        <v/>
      </c>
      <c r="CK116" s="277" t="str">
        <f ca="true">+IF(OFFSET('Sanitation Data'!$D$28,0,10*ROW('Sanitation Data'!D110))="","",OFFSET('Sanitation Data'!$D$28,0,10*ROW('Sanitation Data'!D110)))</f>
        <v/>
      </c>
      <c r="CL116" s="277" t="str">
        <f ca="true">+IF(OFFSET('Sanitation Data'!$D$29,0,10*ROW('Sanitation Data'!D110))="","",OFFSET('Sanitation Data'!$D$29,0,10*ROW('Sanitation Data'!D110)))</f>
        <v/>
      </c>
      <c r="CM116" s="277" t="str">
        <f ca="true">+IF(OFFSET('Sanitation Data'!$D$30,0,10*ROW('Sanitation Data'!D110))="","",OFFSET('Sanitation Data'!$D$30,0,10*ROW('Sanitation Data'!D110)))</f>
        <v/>
      </c>
      <c r="CN116" s="277" t="str">
        <f ca="true">+IF(OFFSET('Sanitation Data'!$D$31,0,10*ROW('Sanitation Data'!D110))="","",OFFSET('Sanitation Data'!$D$31,0,10*ROW('Sanitation Data'!D110)))</f>
        <v/>
      </c>
      <c r="CO116" s="277" t="str">
        <f ca="true">+IF(OFFSET('Sanitation Data'!$D$32,0,10*ROW('Sanitation Data'!D110))="","",OFFSET('Sanitation Data'!$D$32,0,10*ROW('Sanitation Data'!D110)))</f>
        <v/>
      </c>
      <c r="CP116" s="277" t="str">
        <f ca="true">+IF(OFFSET('Sanitation Data'!$E$28,0,10*ROW('Sanitation Data'!E110))="","",OFFSET('Sanitation Data'!$E$28,0,10*ROW('Sanitation Data'!E110)))</f>
        <v/>
      </c>
      <c r="CQ116" s="277" t="str">
        <f ca="true">+IF(OFFSET('Sanitation Data'!$E$29,0,10*ROW('Sanitation Data'!E110))="","",OFFSET('Sanitation Data'!$E$29,0,10*ROW('Sanitation Data'!E110)))</f>
        <v/>
      </c>
      <c r="CR116" s="277" t="str">
        <f ca="true">+IF(OFFSET('Sanitation Data'!$E$30,0,10*ROW('Sanitation Data'!E110))="","",OFFSET('Sanitation Data'!$E$30,0,10*ROW('Sanitation Data'!E110)))</f>
        <v/>
      </c>
      <c r="CS116" s="277" t="str">
        <f ca="true">+IF(OFFSET('Sanitation Data'!$E$31,0,10*ROW('Sanitation Data'!E110))="","",OFFSET('Sanitation Data'!$E$31,0,10*ROW('Sanitation Data'!E110)))</f>
        <v/>
      </c>
      <c r="CT116" s="277" t="str">
        <f ca="true">+IF(OFFSET('Sanitation Data'!$E$32,0,10*ROW('Sanitation Data'!E110))="","",OFFSET('Sanitation Data'!$E$32,0,10*ROW('Sanitation Data'!E110)))</f>
        <v/>
      </c>
      <c r="CU116" s="277" t="str">
        <f ca="true">+IF(OFFSET('Sanitation Data'!$F$28,0,10*ROW('Sanitation Data'!F110))="","",OFFSET('Sanitation Data'!$F$28,0,10*ROW('Sanitation Data'!F110)))</f>
        <v/>
      </c>
      <c r="CV116" s="277" t="str">
        <f ca="true">+IF(OFFSET('Sanitation Data'!$F$29,0,10*ROW('Sanitation Data'!F110))="","",OFFSET('Sanitation Data'!$F$29,0,10*ROW('Sanitation Data'!F110)))</f>
        <v/>
      </c>
      <c r="CW116" s="277" t="str">
        <f ca="true">+IF(OFFSET('Sanitation Data'!$F$30,0,10*ROW('Sanitation Data'!F110))="","",OFFSET('Sanitation Data'!$F$30,0,10*ROW('Sanitation Data'!F110)))</f>
        <v/>
      </c>
      <c r="CX116" s="277" t="str">
        <f ca="true">+IF(OFFSET('Sanitation Data'!$F$31,0,10*ROW('Sanitation Data'!F110))="","",OFFSET('Sanitation Data'!$F$31,0,10*ROW('Sanitation Data'!F110)))</f>
        <v/>
      </c>
      <c r="CY116" s="277" t="str">
        <f ca="true">+IF(OFFSET('Sanitation Data'!$F$32,0,10*ROW('Sanitation Data'!F110))="","",OFFSET('Sanitation Data'!$F$32,0,10*ROW('Sanitation Data'!F110)))</f>
        <v/>
      </c>
      <c r="CZ116" s="277" t="str">
        <f ca="true">+IF(OFFSET('Sanitation Data'!$G$28,0,10*ROW('Sanitation Data'!G110))="","",OFFSET('Sanitation Data'!$G$28,0,10*ROW('Sanitation Data'!G110)))</f>
        <v/>
      </c>
      <c r="DA116" s="277" t="str">
        <f ca="true">+IF(OFFSET('Sanitation Data'!$G$29,0,10*ROW('Sanitation Data'!G110))="","",OFFSET('Sanitation Data'!$G$29,0,10*ROW('Sanitation Data'!G110)))</f>
        <v/>
      </c>
      <c r="DB116" s="277" t="str">
        <f ca="true">+IF(OFFSET('Sanitation Data'!$G$30,0,10*ROW('Sanitation Data'!G110))="","",OFFSET('Sanitation Data'!$G$30,0,10*ROW('Sanitation Data'!G110)))</f>
        <v/>
      </c>
      <c r="DC116" s="277" t="str">
        <f ca="true">+IF(OFFSET('Sanitation Data'!$G$31,0,10*ROW('Sanitation Data'!G110))="","",OFFSET('Sanitation Data'!$G$31,0,10*ROW('Sanitation Data'!G110)))</f>
        <v/>
      </c>
      <c r="DD116" s="277" t="str">
        <f ca="true">+IF(OFFSET('Sanitation Data'!$G$32,0,10*ROW('Sanitation Data'!G110))="","",OFFSET('Sanitation Data'!$G$32,0,10*ROW('Sanitation Data'!G110)))</f>
        <v/>
      </c>
      <c r="DE116" s="277" t="str">
        <f ca="true">+IF(OFFSET('Sanitation Data'!$H$28,0,10*ROW('Sanitation Data'!H110))="","",OFFSET('Sanitation Data'!$H$28,0,10*ROW('Sanitation Data'!H110)))</f>
        <v/>
      </c>
      <c r="DF116" s="277" t="str">
        <f ca="true">+IF(OFFSET('Sanitation Data'!$H$29,0,10*ROW('Sanitation Data'!H110))="","",OFFSET('Sanitation Data'!$H$29,0,10*ROW('Sanitation Data'!H110)))</f>
        <v/>
      </c>
      <c r="DG116" s="277" t="str">
        <f ca="true">+IF(OFFSET('Sanitation Data'!$H$30,0,10*ROW('Sanitation Data'!H110))="","",OFFSET('Sanitation Data'!$H$30,0,10*ROW('Sanitation Data'!H110)))</f>
        <v/>
      </c>
      <c r="DH116" s="277" t="str">
        <f ca="true">+IF(OFFSET('Sanitation Data'!$H$31,0,10*ROW('Sanitation Data'!H110))="","",OFFSET('Sanitation Data'!$H$31,0,10*ROW('Sanitation Data'!H110)))</f>
        <v/>
      </c>
      <c r="DI116" s="277" t="str">
        <f ca="true">+IF(OFFSET('Sanitation Data'!$H$32,0,10*ROW('Sanitation Data'!H110))="","",OFFSET('Sanitation Data'!$H$32,0,10*ROW('Sanitation Data'!H110)))</f>
        <v/>
      </c>
      <c r="DJ116" s="277" t="str">
        <f ca="true">+IF(OFFSET('Sanitation Data'!$I$28,0,10*ROW('Sanitation Data'!I110))="","",OFFSET('Sanitation Data'!$I$28,0,10*ROW('Sanitation Data'!I110)))</f>
        <v/>
      </c>
      <c r="DK116" s="277" t="str">
        <f ca="true">+IF(OFFSET('Sanitation Data'!$I$29,0,10*ROW('Sanitation Data'!I110))="","",OFFSET('Sanitation Data'!$I$29,0,10*ROW('Sanitation Data'!I110)))</f>
        <v/>
      </c>
      <c r="DL116" s="277" t="str">
        <f ca="true">+IF(OFFSET('Sanitation Data'!$I$30,0,10*ROW('Sanitation Data'!I110))="","",OFFSET('Sanitation Data'!$I$30,0,10*ROW('Sanitation Data'!I110)))</f>
        <v/>
      </c>
      <c r="DM116" s="277" t="str">
        <f ca="true">+IF(OFFSET('Sanitation Data'!$I$31,0,10*ROW('Sanitation Data'!I110))="","",OFFSET('Sanitation Data'!$I$31,0,10*ROW('Sanitation Data'!I110)))</f>
        <v/>
      </c>
      <c r="DN116" s="277" t="str">
        <f ca="true">+IF(OFFSET('Sanitation Data'!$I$32,0,10*ROW('Sanitation Data'!I110))="","",OFFSET('Sanitation Data'!$I$32,0,10*ROW('Sanitation Data'!I110)))</f>
        <v/>
      </c>
      <c r="DO116" s="277" t="str">
        <f ca="true">+IF(OFFSET('Hygiene Data'!$D$11,0,10*ROW('Hygiene Data'!D110))="","",OFFSET('Hygiene Data'!$D$11,0,10*ROW('Hygiene Data'!D110)))</f>
        <v/>
      </c>
      <c r="DP116" s="277" t="str">
        <f ca="true">+IF(OFFSET('Hygiene Data'!$D$12,0,10*ROW('Hygiene Data'!D110))="","",OFFSET('Hygiene Data'!$D$12,0,10*ROW('Hygiene Data'!D110)))</f>
        <v/>
      </c>
      <c r="DQ116" s="277" t="str">
        <f ca="true">+IF(OFFSET('Hygiene Data'!$D$13,0,10*ROW('Hygiene Data'!D110))="","",OFFSET('Hygiene Data'!$D$13,0,10*ROW('Hygiene Data'!D110)))</f>
        <v/>
      </c>
      <c r="DR116" s="277" t="str">
        <f ca="true">+IF(OFFSET('Hygiene Data'!$E$11,0,10*ROW('Hygiene Data'!E110))="","",OFFSET('Hygiene Data'!$E$11,0,10*ROW('Hygiene Data'!E110)))</f>
        <v/>
      </c>
      <c r="DS116" s="277" t="str">
        <f ca="true">+IF(OFFSET('Hygiene Data'!$E$12,0,10*ROW('Hygiene Data'!E110))="","",OFFSET('Hygiene Data'!$E$12,0,10*ROW('Hygiene Data'!E110)))</f>
        <v/>
      </c>
      <c r="DT116" s="277" t="str">
        <f ca="true">+IF(OFFSET('Hygiene Data'!$E$13,0,10*ROW('Hygiene Data'!E110))="","",OFFSET('Hygiene Data'!$E$13,0,10*ROW('Hygiene Data'!E110)))</f>
        <v/>
      </c>
      <c r="DU116" s="277" t="str">
        <f ca="true">+IF(OFFSET('Hygiene Data'!$F$11,0,10*ROW('Hygiene Data'!F110))="","",OFFSET('Hygiene Data'!$F$11,0,10*ROW('Hygiene Data'!F110)))</f>
        <v/>
      </c>
      <c r="DV116" s="277" t="str">
        <f ca="true">+IF(OFFSET('Hygiene Data'!$F$12,0,10*ROW('Hygiene Data'!F110))="","",OFFSET('Hygiene Data'!$F$12,0,10*ROW('Hygiene Data'!F110)))</f>
        <v/>
      </c>
      <c r="DW116" s="277" t="str">
        <f ca="true">+IF(OFFSET('Hygiene Data'!$F$13,0,10*ROW('Hygiene Data'!F110))="","",OFFSET('Hygiene Data'!$F$13,0,10*ROW('Hygiene Data'!F110)))</f>
        <v/>
      </c>
      <c r="DX116" s="277" t="str">
        <f ca="true">+IF(OFFSET('Hygiene Data'!$G$11,0,10*ROW('Hygiene Data'!G110))="","",OFFSET('Hygiene Data'!$G$11,0,10*ROW('Hygiene Data'!G110)))</f>
        <v/>
      </c>
      <c r="DY116" s="277" t="str">
        <f ca="true">+IF(OFFSET('Hygiene Data'!$G$12,0,10*ROW('Hygiene Data'!G110))="","",OFFSET('Hygiene Data'!$G$12,0,10*ROW('Hygiene Data'!G110)))</f>
        <v/>
      </c>
      <c r="DZ116" s="277" t="str">
        <f ca="true">+IF(OFFSET('Hygiene Data'!$G$13,0,10*ROW('Hygiene Data'!G110))="","",OFFSET('Hygiene Data'!$G$13,0,10*ROW('Hygiene Data'!G110)))</f>
        <v/>
      </c>
      <c r="EA116" s="277" t="str">
        <f ca="true">+IF(OFFSET('Hygiene Data'!$H$11,0,10*ROW('Hygiene Data'!H110))="","",OFFSET('Hygiene Data'!$H$11,0,10*ROW('Hygiene Data'!H110)))</f>
        <v/>
      </c>
      <c r="EB116" s="277" t="str">
        <f ca="true">+IF(OFFSET('Hygiene Data'!$H$12,0,10*ROW('Hygiene Data'!H110))="","",OFFSET('Hygiene Data'!$H$12,0,10*ROW('Hygiene Data'!H110)))</f>
        <v/>
      </c>
      <c r="EC116" s="277" t="str">
        <f ca="true">+IF(OFFSET('Hygiene Data'!$H$13,0,10*ROW('Hygiene Data'!H110))="","",OFFSET('Hygiene Data'!$H$13,0,10*ROW('Hygiene Data'!H110)))</f>
        <v/>
      </c>
      <c r="ED116" s="277" t="str">
        <f ca="true">+IF(OFFSET('Hygiene Data'!$I$11,0,10*ROW('Hygiene Data'!I110))="","",OFFSET('Hygiene Data'!$I$11,0,10*ROW('Hygiene Data'!I110)))</f>
        <v/>
      </c>
      <c r="EE116" s="277" t="str">
        <f ca="true">+IF(OFFSET('Hygiene Data'!$I$12,0,10*ROW('Hygiene Data'!I110))="","",OFFSET('Hygiene Data'!$I$12,0,10*ROW('Hygiene Data'!I110)))</f>
        <v/>
      </c>
      <c r="EF116" s="277"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2"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7"/>
      <c r="BS117" s="277" t="str">
        <f ca="true">+IF(OFFSET('Water Data'!$D$27,0,10*ROW('Water Data'!D111))="","",OFFSET('Water Data'!$D$27,0,10*ROW('Water Data'!D111)))</f>
        <v/>
      </c>
      <c r="BT117" s="277" t="str">
        <f ca="true">+IF(OFFSET('Water Data'!$D$28,0,10*ROW('Water Data'!D111))="","",OFFSET('Water Data'!$D$28,0,10*ROW('Water Data'!D111)))</f>
        <v/>
      </c>
      <c r="BU117" s="277" t="str">
        <f ca="true">+IF(OFFSET('Water Data'!$D$29,0,10*ROW('Water Data'!D111))="","",OFFSET('Water Data'!$D$29,0,10*ROW('Water Data'!D111)))</f>
        <v/>
      </c>
      <c r="BV117" s="277" t="str">
        <f ca="true">+IF(OFFSET('Water Data'!$E$27,0,10*ROW('Water Data'!E111))="","",OFFSET('Water Data'!$E$27,0,10*ROW('Water Data'!E111)))</f>
        <v/>
      </c>
      <c r="BW117" s="277" t="str">
        <f ca="true">+IF(OFFSET('Water Data'!$E$28,0,10*ROW('Water Data'!E111))="","",OFFSET('Water Data'!$E$28,0,10*ROW('Water Data'!E111)))</f>
        <v/>
      </c>
      <c r="BX117" s="277" t="str">
        <f ca="true">+IF(OFFSET('Water Data'!$E$29,0,10*ROW('Water Data'!E111))="","",OFFSET('Water Data'!$E$29,0,10*ROW('Water Data'!E111)))</f>
        <v/>
      </c>
      <c r="BY117" s="277" t="str">
        <f ca="true">+IF(OFFSET('Water Data'!$F$27,0,10*ROW('Water Data'!F111))="","",OFFSET('Water Data'!$F$27,0,10*ROW('Water Data'!F111)))</f>
        <v/>
      </c>
      <c r="BZ117" s="277" t="str">
        <f ca="true">+IF(OFFSET('Water Data'!$F$28,0,10*ROW('Water Data'!F111))="","",OFFSET('Water Data'!$F$28,0,10*ROW('Water Data'!F111)))</f>
        <v/>
      </c>
      <c r="CA117" s="277" t="str">
        <f ca="true">+IF(OFFSET('Water Data'!$F$29,0,10*ROW('Water Data'!F111))="","",OFFSET('Water Data'!$F$29,0,10*ROW('Water Data'!F111)))</f>
        <v/>
      </c>
      <c r="CB117" s="277" t="str">
        <f ca="true">+IF(OFFSET('Water Data'!$G$27,0,10*ROW('Water Data'!G111))="","",OFFSET('Water Data'!$G$27,0,10*ROW('Water Data'!G111)))</f>
        <v/>
      </c>
      <c r="CC117" s="277" t="str">
        <f ca="true">+IF(OFFSET('Water Data'!$G$28,0,10*ROW('Water Data'!G111))="","",OFFSET('Water Data'!$G$28,0,10*ROW('Water Data'!G111)))</f>
        <v/>
      </c>
      <c r="CD117" s="277" t="str">
        <f ca="true">+IF(OFFSET('Water Data'!$G$29,0,10*ROW('Water Data'!G111))="","",OFFSET('Water Data'!$G$29,0,10*ROW('Water Data'!G111)))</f>
        <v/>
      </c>
      <c r="CE117" s="277" t="str">
        <f ca="true">+IF(OFFSET('Water Data'!$H$27,0,10*ROW('Water Data'!H111))="","",OFFSET('Water Data'!$H$27,0,10*ROW('Water Data'!H111)))</f>
        <v/>
      </c>
      <c r="CF117" s="277" t="str">
        <f ca="true">+IF(OFFSET('Water Data'!$H$28,0,10*ROW('Water Data'!H111))="","",OFFSET('Water Data'!$H$28,0,10*ROW('Water Data'!H111)))</f>
        <v/>
      </c>
      <c r="CG117" s="277" t="str">
        <f ca="true">+IF(OFFSET('Water Data'!$H$29,0,10*ROW('Water Data'!H111))="","",OFFSET('Water Data'!$H$29,0,10*ROW('Water Data'!H111)))</f>
        <v/>
      </c>
      <c r="CH117" s="277" t="str">
        <f ca="true">+IF(OFFSET('Water Data'!$I$27,0,10*ROW('Water Data'!I111))="","",OFFSET('Water Data'!$I$27,0,10*ROW('Water Data'!I111)))</f>
        <v/>
      </c>
      <c r="CI117" s="277" t="str">
        <f ca="true">+IF(OFFSET('Water Data'!$I$28,0,10*ROW('Water Data'!I111))="","",OFFSET('Water Data'!$I$28,0,10*ROW('Water Data'!I111)))</f>
        <v/>
      </c>
      <c r="CJ117" s="277" t="str">
        <f ca="true">+IF(OFFSET('Water Data'!$I$29,0,10*ROW('Water Data'!I111))="","",OFFSET('Water Data'!$I$29,0,10*ROW('Water Data'!I111)))</f>
        <v/>
      </c>
      <c r="CK117" s="277" t="str">
        <f ca="true">+IF(OFFSET('Sanitation Data'!$D$28,0,10*ROW('Sanitation Data'!D111))="","",OFFSET('Sanitation Data'!$D$28,0,10*ROW('Sanitation Data'!D111)))</f>
        <v/>
      </c>
      <c r="CL117" s="277" t="str">
        <f ca="true">+IF(OFFSET('Sanitation Data'!$D$29,0,10*ROW('Sanitation Data'!D111))="","",OFFSET('Sanitation Data'!$D$29,0,10*ROW('Sanitation Data'!D111)))</f>
        <v/>
      </c>
      <c r="CM117" s="277" t="str">
        <f ca="true">+IF(OFFSET('Sanitation Data'!$D$30,0,10*ROW('Sanitation Data'!D111))="","",OFFSET('Sanitation Data'!$D$30,0,10*ROW('Sanitation Data'!D111)))</f>
        <v/>
      </c>
      <c r="CN117" s="277" t="str">
        <f ca="true">+IF(OFFSET('Sanitation Data'!$D$31,0,10*ROW('Sanitation Data'!D111))="","",OFFSET('Sanitation Data'!$D$31,0,10*ROW('Sanitation Data'!D111)))</f>
        <v/>
      </c>
      <c r="CO117" s="277" t="str">
        <f ca="true">+IF(OFFSET('Sanitation Data'!$D$32,0,10*ROW('Sanitation Data'!D111))="","",OFFSET('Sanitation Data'!$D$32,0,10*ROW('Sanitation Data'!D111)))</f>
        <v/>
      </c>
      <c r="CP117" s="277" t="str">
        <f ca="true">+IF(OFFSET('Sanitation Data'!$E$28,0,10*ROW('Sanitation Data'!E111))="","",OFFSET('Sanitation Data'!$E$28,0,10*ROW('Sanitation Data'!E111)))</f>
        <v/>
      </c>
      <c r="CQ117" s="277" t="str">
        <f ca="true">+IF(OFFSET('Sanitation Data'!$E$29,0,10*ROW('Sanitation Data'!E111))="","",OFFSET('Sanitation Data'!$E$29,0,10*ROW('Sanitation Data'!E111)))</f>
        <v/>
      </c>
      <c r="CR117" s="277" t="str">
        <f ca="true">+IF(OFFSET('Sanitation Data'!$E$30,0,10*ROW('Sanitation Data'!E111))="","",OFFSET('Sanitation Data'!$E$30,0,10*ROW('Sanitation Data'!E111)))</f>
        <v/>
      </c>
      <c r="CS117" s="277" t="str">
        <f ca="true">+IF(OFFSET('Sanitation Data'!$E$31,0,10*ROW('Sanitation Data'!E111))="","",OFFSET('Sanitation Data'!$E$31,0,10*ROW('Sanitation Data'!E111)))</f>
        <v/>
      </c>
      <c r="CT117" s="277" t="str">
        <f ca="true">+IF(OFFSET('Sanitation Data'!$E$32,0,10*ROW('Sanitation Data'!E111))="","",OFFSET('Sanitation Data'!$E$32,0,10*ROW('Sanitation Data'!E111)))</f>
        <v/>
      </c>
      <c r="CU117" s="277" t="str">
        <f ca="true">+IF(OFFSET('Sanitation Data'!$F$28,0,10*ROW('Sanitation Data'!F111))="","",OFFSET('Sanitation Data'!$F$28,0,10*ROW('Sanitation Data'!F111)))</f>
        <v/>
      </c>
      <c r="CV117" s="277" t="str">
        <f ca="true">+IF(OFFSET('Sanitation Data'!$F$29,0,10*ROW('Sanitation Data'!F111))="","",OFFSET('Sanitation Data'!$F$29,0,10*ROW('Sanitation Data'!F111)))</f>
        <v/>
      </c>
      <c r="CW117" s="277" t="str">
        <f ca="true">+IF(OFFSET('Sanitation Data'!$F$30,0,10*ROW('Sanitation Data'!F111))="","",OFFSET('Sanitation Data'!$F$30,0,10*ROW('Sanitation Data'!F111)))</f>
        <v/>
      </c>
      <c r="CX117" s="277" t="str">
        <f ca="true">+IF(OFFSET('Sanitation Data'!$F$31,0,10*ROW('Sanitation Data'!F111))="","",OFFSET('Sanitation Data'!$F$31,0,10*ROW('Sanitation Data'!F111)))</f>
        <v/>
      </c>
      <c r="CY117" s="277" t="str">
        <f ca="true">+IF(OFFSET('Sanitation Data'!$F$32,0,10*ROW('Sanitation Data'!F111))="","",OFFSET('Sanitation Data'!$F$32,0,10*ROW('Sanitation Data'!F111)))</f>
        <v/>
      </c>
      <c r="CZ117" s="277" t="str">
        <f ca="true">+IF(OFFSET('Sanitation Data'!$G$28,0,10*ROW('Sanitation Data'!G111))="","",OFFSET('Sanitation Data'!$G$28,0,10*ROW('Sanitation Data'!G111)))</f>
        <v/>
      </c>
      <c r="DA117" s="277" t="str">
        <f ca="true">+IF(OFFSET('Sanitation Data'!$G$29,0,10*ROW('Sanitation Data'!G111))="","",OFFSET('Sanitation Data'!$G$29,0,10*ROW('Sanitation Data'!G111)))</f>
        <v/>
      </c>
      <c r="DB117" s="277" t="str">
        <f ca="true">+IF(OFFSET('Sanitation Data'!$G$30,0,10*ROW('Sanitation Data'!G111))="","",OFFSET('Sanitation Data'!$G$30,0,10*ROW('Sanitation Data'!G111)))</f>
        <v/>
      </c>
      <c r="DC117" s="277" t="str">
        <f ca="true">+IF(OFFSET('Sanitation Data'!$G$31,0,10*ROW('Sanitation Data'!G111))="","",OFFSET('Sanitation Data'!$G$31,0,10*ROW('Sanitation Data'!G111)))</f>
        <v/>
      </c>
      <c r="DD117" s="277" t="str">
        <f ca="true">+IF(OFFSET('Sanitation Data'!$G$32,0,10*ROW('Sanitation Data'!G111))="","",OFFSET('Sanitation Data'!$G$32,0,10*ROW('Sanitation Data'!G111)))</f>
        <v/>
      </c>
      <c r="DE117" s="277" t="str">
        <f ca="true">+IF(OFFSET('Sanitation Data'!$H$28,0,10*ROW('Sanitation Data'!H111))="","",OFFSET('Sanitation Data'!$H$28,0,10*ROW('Sanitation Data'!H111)))</f>
        <v/>
      </c>
      <c r="DF117" s="277" t="str">
        <f ca="true">+IF(OFFSET('Sanitation Data'!$H$29,0,10*ROW('Sanitation Data'!H111))="","",OFFSET('Sanitation Data'!$H$29,0,10*ROW('Sanitation Data'!H111)))</f>
        <v/>
      </c>
      <c r="DG117" s="277" t="str">
        <f ca="true">+IF(OFFSET('Sanitation Data'!$H$30,0,10*ROW('Sanitation Data'!H111))="","",OFFSET('Sanitation Data'!$H$30,0,10*ROW('Sanitation Data'!H111)))</f>
        <v/>
      </c>
      <c r="DH117" s="277" t="str">
        <f ca="true">+IF(OFFSET('Sanitation Data'!$H$31,0,10*ROW('Sanitation Data'!H111))="","",OFFSET('Sanitation Data'!$H$31,0,10*ROW('Sanitation Data'!H111)))</f>
        <v/>
      </c>
      <c r="DI117" s="277" t="str">
        <f ca="true">+IF(OFFSET('Sanitation Data'!$H$32,0,10*ROW('Sanitation Data'!H111))="","",OFFSET('Sanitation Data'!$H$32,0,10*ROW('Sanitation Data'!H111)))</f>
        <v/>
      </c>
      <c r="DJ117" s="277" t="str">
        <f ca="true">+IF(OFFSET('Sanitation Data'!$I$28,0,10*ROW('Sanitation Data'!I111))="","",OFFSET('Sanitation Data'!$I$28,0,10*ROW('Sanitation Data'!I111)))</f>
        <v/>
      </c>
      <c r="DK117" s="277" t="str">
        <f ca="true">+IF(OFFSET('Sanitation Data'!$I$29,0,10*ROW('Sanitation Data'!I111))="","",OFFSET('Sanitation Data'!$I$29,0,10*ROW('Sanitation Data'!I111)))</f>
        <v/>
      </c>
      <c r="DL117" s="277" t="str">
        <f ca="true">+IF(OFFSET('Sanitation Data'!$I$30,0,10*ROW('Sanitation Data'!I111))="","",OFFSET('Sanitation Data'!$I$30,0,10*ROW('Sanitation Data'!I111)))</f>
        <v/>
      </c>
      <c r="DM117" s="277" t="str">
        <f ca="true">+IF(OFFSET('Sanitation Data'!$I$31,0,10*ROW('Sanitation Data'!I111))="","",OFFSET('Sanitation Data'!$I$31,0,10*ROW('Sanitation Data'!I111)))</f>
        <v/>
      </c>
      <c r="DN117" s="277" t="str">
        <f ca="true">+IF(OFFSET('Sanitation Data'!$I$32,0,10*ROW('Sanitation Data'!I111))="","",OFFSET('Sanitation Data'!$I$32,0,10*ROW('Sanitation Data'!I111)))</f>
        <v/>
      </c>
      <c r="DO117" s="277" t="str">
        <f ca="true">+IF(OFFSET('Hygiene Data'!$D$11,0,10*ROW('Hygiene Data'!D111))="","",OFFSET('Hygiene Data'!$D$11,0,10*ROW('Hygiene Data'!D111)))</f>
        <v/>
      </c>
      <c r="DP117" s="277" t="str">
        <f ca="true">+IF(OFFSET('Hygiene Data'!$D$12,0,10*ROW('Hygiene Data'!D111))="","",OFFSET('Hygiene Data'!$D$12,0,10*ROW('Hygiene Data'!D111)))</f>
        <v/>
      </c>
      <c r="DQ117" s="277" t="str">
        <f ca="true">+IF(OFFSET('Hygiene Data'!$D$13,0,10*ROW('Hygiene Data'!D111))="","",OFFSET('Hygiene Data'!$D$13,0,10*ROW('Hygiene Data'!D111)))</f>
        <v/>
      </c>
      <c r="DR117" s="277" t="str">
        <f ca="true">+IF(OFFSET('Hygiene Data'!$E$11,0,10*ROW('Hygiene Data'!E111))="","",OFFSET('Hygiene Data'!$E$11,0,10*ROW('Hygiene Data'!E111)))</f>
        <v/>
      </c>
      <c r="DS117" s="277" t="str">
        <f ca="true">+IF(OFFSET('Hygiene Data'!$E$12,0,10*ROW('Hygiene Data'!E111))="","",OFFSET('Hygiene Data'!$E$12,0,10*ROW('Hygiene Data'!E111)))</f>
        <v/>
      </c>
      <c r="DT117" s="277" t="str">
        <f ca="true">+IF(OFFSET('Hygiene Data'!$E$13,0,10*ROW('Hygiene Data'!E111))="","",OFFSET('Hygiene Data'!$E$13,0,10*ROW('Hygiene Data'!E111)))</f>
        <v/>
      </c>
      <c r="DU117" s="277" t="str">
        <f ca="true">+IF(OFFSET('Hygiene Data'!$F$11,0,10*ROW('Hygiene Data'!F111))="","",OFFSET('Hygiene Data'!$F$11,0,10*ROW('Hygiene Data'!F111)))</f>
        <v/>
      </c>
      <c r="DV117" s="277" t="str">
        <f ca="true">+IF(OFFSET('Hygiene Data'!$F$12,0,10*ROW('Hygiene Data'!F111))="","",OFFSET('Hygiene Data'!$F$12,0,10*ROW('Hygiene Data'!F111)))</f>
        <v/>
      </c>
      <c r="DW117" s="277" t="str">
        <f ca="true">+IF(OFFSET('Hygiene Data'!$F$13,0,10*ROW('Hygiene Data'!F111))="","",OFFSET('Hygiene Data'!$F$13,0,10*ROW('Hygiene Data'!F111)))</f>
        <v/>
      </c>
      <c r="DX117" s="277" t="str">
        <f ca="true">+IF(OFFSET('Hygiene Data'!$G$11,0,10*ROW('Hygiene Data'!G111))="","",OFFSET('Hygiene Data'!$G$11,0,10*ROW('Hygiene Data'!G111)))</f>
        <v/>
      </c>
      <c r="DY117" s="277" t="str">
        <f ca="true">+IF(OFFSET('Hygiene Data'!$G$12,0,10*ROW('Hygiene Data'!G111))="","",OFFSET('Hygiene Data'!$G$12,0,10*ROW('Hygiene Data'!G111)))</f>
        <v/>
      </c>
      <c r="DZ117" s="277" t="str">
        <f ca="true">+IF(OFFSET('Hygiene Data'!$G$13,0,10*ROW('Hygiene Data'!G111))="","",OFFSET('Hygiene Data'!$G$13,0,10*ROW('Hygiene Data'!G111)))</f>
        <v/>
      </c>
      <c r="EA117" s="277" t="str">
        <f ca="true">+IF(OFFSET('Hygiene Data'!$H$11,0,10*ROW('Hygiene Data'!H111))="","",OFFSET('Hygiene Data'!$H$11,0,10*ROW('Hygiene Data'!H111)))</f>
        <v/>
      </c>
      <c r="EB117" s="277" t="str">
        <f ca="true">+IF(OFFSET('Hygiene Data'!$H$12,0,10*ROW('Hygiene Data'!H111))="","",OFFSET('Hygiene Data'!$H$12,0,10*ROW('Hygiene Data'!H111)))</f>
        <v/>
      </c>
      <c r="EC117" s="277" t="str">
        <f ca="true">+IF(OFFSET('Hygiene Data'!$H$13,0,10*ROW('Hygiene Data'!H111))="","",OFFSET('Hygiene Data'!$H$13,0,10*ROW('Hygiene Data'!H111)))</f>
        <v/>
      </c>
      <c r="ED117" s="277" t="str">
        <f ca="true">+IF(OFFSET('Hygiene Data'!$I$11,0,10*ROW('Hygiene Data'!I111))="","",OFFSET('Hygiene Data'!$I$11,0,10*ROW('Hygiene Data'!I111)))</f>
        <v/>
      </c>
      <c r="EE117" s="277" t="str">
        <f ca="true">+IF(OFFSET('Hygiene Data'!$I$12,0,10*ROW('Hygiene Data'!I111))="","",OFFSET('Hygiene Data'!$I$12,0,10*ROW('Hygiene Data'!I111)))</f>
        <v/>
      </c>
      <c r="EF117" s="277"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2"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7"/>
      <c r="BS118" s="277" t="str">
        <f ca="true">+IF(OFFSET('Water Data'!$D$27,0,10*ROW('Water Data'!D112))="","",OFFSET('Water Data'!$D$27,0,10*ROW('Water Data'!D112)))</f>
        <v/>
      </c>
      <c r="BT118" s="277" t="str">
        <f ca="true">+IF(OFFSET('Water Data'!$D$28,0,10*ROW('Water Data'!D112))="","",OFFSET('Water Data'!$D$28,0,10*ROW('Water Data'!D112)))</f>
        <v/>
      </c>
      <c r="BU118" s="277" t="str">
        <f ca="true">+IF(OFFSET('Water Data'!$D$29,0,10*ROW('Water Data'!D112))="","",OFFSET('Water Data'!$D$29,0,10*ROW('Water Data'!D112)))</f>
        <v/>
      </c>
      <c r="BV118" s="277" t="str">
        <f ca="true">+IF(OFFSET('Water Data'!$E$27,0,10*ROW('Water Data'!E112))="","",OFFSET('Water Data'!$E$27,0,10*ROW('Water Data'!E112)))</f>
        <v/>
      </c>
      <c r="BW118" s="277" t="str">
        <f ca="true">+IF(OFFSET('Water Data'!$E$28,0,10*ROW('Water Data'!E112))="","",OFFSET('Water Data'!$E$28,0,10*ROW('Water Data'!E112)))</f>
        <v/>
      </c>
      <c r="BX118" s="277" t="str">
        <f ca="true">+IF(OFFSET('Water Data'!$E$29,0,10*ROW('Water Data'!E112))="","",OFFSET('Water Data'!$E$29,0,10*ROW('Water Data'!E112)))</f>
        <v/>
      </c>
      <c r="BY118" s="277" t="str">
        <f ca="true">+IF(OFFSET('Water Data'!$F$27,0,10*ROW('Water Data'!F112))="","",OFFSET('Water Data'!$F$27,0,10*ROW('Water Data'!F112)))</f>
        <v/>
      </c>
      <c r="BZ118" s="277" t="str">
        <f ca="true">+IF(OFFSET('Water Data'!$F$28,0,10*ROW('Water Data'!F112))="","",OFFSET('Water Data'!$F$28,0,10*ROW('Water Data'!F112)))</f>
        <v/>
      </c>
      <c r="CA118" s="277" t="str">
        <f ca="true">+IF(OFFSET('Water Data'!$F$29,0,10*ROW('Water Data'!F112))="","",OFFSET('Water Data'!$F$29,0,10*ROW('Water Data'!F112)))</f>
        <v/>
      </c>
      <c r="CB118" s="277" t="str">
        <f ca="true">+IF(OFFSET('Water Data'!$G$27,0,10*ROW('Water Data'!G112))="","",OFFSET('Water Data'!$G$27,0,10*ROW('Water Data'!G112)))</f>
        <v/>
      </c>
      <c r="CC118" s="277" t="str">
        <f ca="true">+IF(OFFSET('Water Data'!$G$28,0,10*ROW('Water Data'!G112))="","",OFFSET('Water Data'!$G$28,0,10*ROW('Water Data'!G112)))</f>
        <v/>
      </c>
      <c r="CD118" s="277" t="str">
        <f ca="true">+IF(OFFSET('Water Data'!$G$29,0,10*ROW('Water Data'!G112))="","",OFFSET('Water Data'!$G$29,0,10*ROW('Water Data'!G112)))</f>
        <v/>
      </c>
      <c r="CE118" s="277" t="str">
        <f ca="true">+IF(OFFSET('Water Data'!$H$27,0,10*ROW('Water Data'!H112))="","",OFFSET('Water Data'!$H$27,0,10*ROW('Water Data'!H112)))</f>
        <v/>
      </c>
      <c r="CF118" s="277" t="str">
        <f ca="true">+IF(OFFSET('Water Data'!$H$28,0,10*ROW('Water Data'!H112))="","",OFFSET('Water Data'!$H$28,0,10*ROW('Water Data'!H112)))</f>
        <v/>
      </c>
      <c r="CG118" s="277" t="str">
        <f ca="true">+IF(OFFSET('Water Data'!$H$29,0,10*ROW('Water Data'!H112))="","",OFFSET('Water Data'!$H$29,0,10*ROW('Water Data'!H112)))</f>
        <v/>
      </c>
      <c r="CH118" s="277" t="str">
        <f ca="true">+IF(OFFSET('Water Data'!$I$27,0,10*ROW('Water Data'!I112))="","",OFFSET('Water Data'!$I$27,0,10*ROW('Water Data'!I112)))</f>
        <v/>
      </c>
      <c r="CI118" s="277" t="str">
        <f ca="true">+IF(OFFSET('Water Data'!$I$28,0,10*ROW('Water Data'!I112))="","",OFFSET('Water Data'!$I$28,0,10*ROW('Water Data'!I112)))</f>
        <v/>
      </c>
      <c r="CJ118" s="277" t="str">
        <f ca="true">+IF(OFFSET('Water Data'!$I$29,0,10*ROW('Water Data'!I112))="","",OFFSET('Water Data'!$I$29,0,10*ROW('Water Data'!I112)))</f>
        <v/>
      </c>
      <c r="CK118" s="277" t="str">
        <f ca="true">+IF(OFFSET('Sanitation Data'!$D$28,0,10*ROW('Sanitation Data'!D112))="","",OFFSET('Sanitation Data'!$D$28,0,10*ROW('Sanitation Data'!D112)))</f>
        <v/>
      </c>
      <c r="CL118" s="277" t="str">
        <f ca="true">+IF(OFFSET('Sanitation Data'!$D$29,0,10*ROW('Sanitation Data'!D112))="","",OFFSET('Sanitation Data'!$D$29,0,10*ROW('Sanitation Data'!D112)))</f>
        <v/>
      </c>
      <c r="CM118" s="277" t="str">
        <f ca="true">+IF(OFFSET('Sanitation Data'!$D$30,0,10*ROW('Sanitation Data'!D112))="","",OFFSET('Sanitation Data'!$D$30,0,10*ROW('Sanitation Data'!D112)))</f>
        <v/>
      </c>
      <c r="CN118" s="277" t="str">
        <f ca="true">+IF(OFFSET('Sanitation Data'!$D$31,0,10*ROW('Sanitation Data'!D112))="","",OFFSET('Sanitation Data'!$D$31,0,10*ROW('Sanitation Data'!D112)))</f>
        <v/>
      </c>
      <c r="CO118" s="277" t="str">
        <f ca="true">+IF(OFFSET('Sanitation Data'!$D$32,0,10*ROW('Sanitation Data'!D112))="","",OFFSET('Sanitation Data'!$D$32,0,10*ROW('Sanitation Data'!D112)))</f>
        <v/>
      </c>
      <c r="CP118" s="277" t="str">
        <f ca="true">+IF(OFFSET('Sanitation Data'!$E$28,0,10*ROW('Sanitation Data'!E112))="","",OFFSET('Sanitation Data'!$E$28,0,10*ROW('Sanitation Data'!E112)))</f>
        <v/>
      </c>
      <c r="CQ118" s="277" t="str">
        <f ca="true">+IF(OFFSET('Sanitation Data'!$E$29,0,10*ROW('Sanitation Data'!E112))="","",OFFSET('Sanitation Data'!$E$29,0,10*ROW('Sanitation Data'!E112)))</f>
        <v/>
      </c>
      <c r="CR118" s="277" t="str">
        <f ca="true">+IF(OFFSET('Sanitation Data'!$E$30,0,10*ROW('Sanitation Data'!E112))="","",OFFSET('Sanitation Data'!$E$30,0,10*ROW('Sanitation Data'!E112)))</f>
        <v/>
      </c>
      <c r="CS118" s="277" t="str">
        <f ca="true">+IF(OFFSET('Sanitation Data'!$E$31,0,10*ROW('Sanitation Data'!E112))="","",OFFSET('Sanitation Data'!$E$31,0,10*ROW('Sanitation Data'!E112)))</f>
        <v/>
      </c>
      <c r="CT118" s="277" t="str">
        <f ca="true">+IF(OFFSET('Sanitation Data'!$E$32,0,10*ROW('Sanitation Data'!E112))="","",OFFSET('Sanitation Data'!$E$32,0,10*ROW('Sanitation Data'!E112)))</f>
        <v/>
      </c>
      <c r="CU118" s="277" t="str">
        <f ca="true">+IF(OFFSET('Sanitation Data'!$F$28,0,10*ROW('Sanitation Data'!F112))="","",OFFSET('Sanitation Data'!$F$28,0,10*ROW('Sanitation Data'!F112)))</f>
        <v/>
      </c>
      <c r="CV118" s="277" t="str">
        <f ca="true">+IF(OFFSET('Sanitation Data'!$F$29,0,10*ROW('Sanitation Data'!F112))="","",OFFSET('Sanitation Data'!$F$29,0,10*ROW('Sanitation Data'!F112)))</f>
        <v/>
      </c>
      <c r="CW118" s="277" t="str">
        <f ca="true">+IF(OFFSET('Sanitation Data'!$F$30,0,10*ROW('Sanitation Data'!F112))="","",OFFSET('Sanitation Data'!$F$30,0,10*ROW('Sanitation Data'!F112)))</f>
        <v/>
      </c>
      <c r="CX118" s="277" t="str">
        <f ca="true">+IF(OFFSET('Sanitation Data'!$F$31,0,10*ROW('Sanitation Data'!F112))="","",OFFSET('Sanitation Data'!$F$31,0,10*ROW('Sanitation Data'!F112)))</f>
        <v/>
      </c>
      <c r="CY118" s="277" t="str">
        <f ca="true">+IF(OFFSET('Sanitation Data'!$F$32,0,10*ROW('Sanitation Data'!F112))="","",OFFSET('Sanitation Data'!$F$32,0,10*ROW('Sanitation Data'!F112)))</f>
        <v/>
      </c>
      <c r="CZ118" s="277" t="str">
        <f ca="true">+IF(OFFSET('Sanitation Data'!$G$28,0,10*ROW('Sanitation Data'!G112))="","",OFFSET('Sanitation Data'!$G$28,0,10*ROW('Sanitation Data'!G112)))</f>
        <v/>
      </c>
      <c r="DA118" s="277" t="str">
        <f ca="true">+IF(OFFSET('Sanitation Data'!$G$29,0,10*ROW('Sanitation Data'!G112))="","",OFFSET('Sanitation Data'!$G$29,0,10*ROW('Sanitation Data'!G112)))</f>
        <v/>
      </c>
      <c r="DB118" s="277" t="str">
        <f ca="true">+IF(OFFSET('Sanitation Data'!$G$30,0,10*ROW('Sanitation Data'!G112))="","",OFFSET('Sanitation Data'!$G$30,0,10*ROW('Sanitation Data'!G112)))</f>
        <v/>
      </c>
      <c r="DC118" s="277" t="str">
        <f ca="true">+IF(OFFSET('Sanitation Data'!$G$31,0,10*ROW('Sanitation Data'!G112))="","",OFFSET('Sanitation Data'!$G$31,0,10*ROW('Sanitation Data'!G112)))</f>
        <v/>
      </c>
      <c r="DD118" s="277" t="str">
        <f ca="true">+IF(OFFSET('Sanitation Data'!$G$32,0,10*ROW('Sanitation Data'!G112))="","",OFFSET('Sanitation Data'!$G$32,0,10*ROW('Sanitation Data'!G112)))</f>
        <v/>
      </c>
      <c r="DE118" s="277" t="str">
        <f ca="true">+IF(OFFSET('Sanitation Data'!$H$28,0,10*ROW('Sanitation Data'!H112))="","",OFFSET('Sanitation Data'!$H$28,0,10*ROW('Sanitation Data'!H112)))</f>
        <v/>
      </c>
      <c r="DF118" s="277" t="str">
        <f ca="true">+IF(OFFSET('Sanitation Data'!$H$29,0,10*ROW('Sanitation Data'!H112))="","",OFFSET('Sanitation Data'!$H$29,0,10*ROW('Sanitation Data'!H112)))</f>
        <v/>
      </c>
      <c r="DG118" s="277" t="str">
        <f ca="true">+IF(OFFSET('Sanitation Data'!$H$30,0,10*ROW('Sanitation Data'!H112))="","",OFFSET('Sanitation Data'!$H$30,0,10*ROW('Sanitation Data'!H112)))</f>
        <v/>
      </c>
      <c r="DH118" s="277" t="str">
        <f ca="true">+IF(OFFSET('Sanitation Data'!$H$31,0,10*ROW('Sanitation Data'!H112))="","",OFFSET('Sanitation Data'!$H$31,0,10*ROW('Sanitation Data'!H112)))</f>
        <v/>
      </c>
      <c r="DI118" s="277" t="str">
        <f ca="true">+IF(OFFSET('Sanitation Data'!$H$32,0,10*ROW('Sanitation Data'!H112))="","",OFFSET('Sanitation Data'!$H$32,0,10*ROW('Sanitation Data'!H112)))</f>
        <v/>
      </c>
      <c r="DJ118" s="277" t="str">
        <f ca="true">+IF(OFFSET('Sanitation Data'!$I$28,0,10*ROW('Sanitation Data'!I112))="","",OFFSET('Sanitation Data'!$I$28,0,10*ROW('Sanitation Data'!I112)))</f>
        <v/>
      </c>
      <c r="DK118" s="277" t="str">
        <f ca="true">+IF(OFFSET('Sanitation Data'!$I$29,0,10*ROW('Sanitation Data'!I112))="","",OFFSET('Sanitation Data'!$I$29,0,10*ROW('Sanitation Data'!I112)))</f>
        <v/>
      </c>
      <c r="DL118" s="277" t="str">
        <f ca="true">+IF(OFFSET('Sanitation Data'!$I$30,0,10*ROW('Sanitation Data'!I112))="","",OFFSET('Sanitation Data'!$I$30,0,10*ROW('Sanitation Data'!I112)))</f>
        <v/>
      </c>
      <c r="DM118" s="277" t="str">
        <f ca="true">+IF(OFFSET('Sanitation Data'!$I$31,0,10*ROW('Sanitation Data'!I112))="","",OFFSET('Sanitation Data'!$I$31,0,10*ROW('Sanitation Data'!I112)))</f>
        <v/>
      </c>
      <c r="DN118" s="277" t="str">
        <f ca="true">+IF(OFFSET('Sanitation Data'!$I$32,0,10*ROW('Sanitation Data'!I112))="","",OFFSET('Sanitation Data'!$I$32,0,10*ROW('Sanitation Data'!I112)))</f>
        <v/>
      </c>
      <c r="DO118" s="277" t="str">
        <f ca="true">+IF(OFFSET('Hygiene Data'!$D$11,0,10*ROW('Hygiene Data'!D112))="","",OFFSET('Hygiene Data'!$D$11,0,10*ROW('Hygiene Data'!D112)))</f>
        <v/>
      </c>
      <c r="DP118" s="277" t="str">
        <f ca="true">+IF(OFFSET('Hygiene Data'!$D$12,0,10*ROW('Hygiene Data'!D112))="","",OFFSET('Hygiene Data'!$D$12,0,10*ROW('Hygiene Data'!D112)))</f>
        <v/>
      </c>
      <c r="DQ118" s="277" t="str">
        <f ca="true">+IF(OFFSET('Hygiene Data'!$D$13,0,10*ROW('Hygiene Data'!D112))="","",OFFSET('Hygiene Data'!$D$13,0,10*ROW('Hygiene Data'!D112)))</f>
        <v/>
      </c>
      <c r="DR118" s="277" t="str">
        <f ca="true">+IF(OFFSET('Hygiene Data'!$E$11,0,10*ROW('Hygiene Data'!E112))="","",OFFSET('Hygiene Data'!$E$11,0,10*ROW('Hygiene Data'!E112)))</f>
        <v/>
      </c>
      <c r="DS118" s="277" t="str">
        <f ca="true">+IF(OFFSET('Hygiene Data'!$E$12,0,10*ROW('Hygiene Data'!E112))="","",OFFSET('Hygiene Data'!$E$12,0,10*ROW('Hygiene Data'!E112)))</f>
        <v/>
      </c>
      <c r="DT118" s="277" t="str">
        <f ca="true">+IF(OFFSET('Hygiene Data'!$E$13,0,10*ROW('Hygiene Data'!E112))="","",OFFSET('Hygiene Data'!$E$13,0,10*ROW('Hygiene Data'!E112)))</f>
        <v/>
      </c>
      <c r="DU118" s="277" t="str">
        <f ca="true">+IF(OFFSET('Hygiene Data'!$F$11,0,10*ROW('Hygiene Data'!F112))="","",OFFSET('Hygiene Data'!$F$11,0,10*ROW('Hygiene Data'!F112)))</f>
        <v/>
      </c>
      <c r="DV118" s="277" t="str">
        <f ca="true">+IF(OFFSET('Hygiene Data'!$F$12,0,10*ROW('Hygiene Data'!F112))="","",OFFSET('Hygiene Data'!$F$12,0,10*ROW('Hygiene Data'!F112)))</f>
        <v/>
      </c>
      <c r="DW118" s="277" t="str">
        <f ca="true">+IF(OFFSET('Hygiene Data'!$F$13,0,10*ROW('Hygiene Data'!F112))="","",OFFSET('Hygiene Data'!$F$13,0,10*ROW('Hygiene Data'!F112)))</f>
        <v/>
      </c>
      <c r="DX118" s="277" t="str">
        <f ca="true">+IF(OFFSET('Hygiene Data'!$G$11,0,10*ROW('Hygiene Data'!G112))="","",OFFSET('Hygiene Data'!$G$11,0,10*ROW('Hygiene Data'!G112)))</f>
        <v/>
      </c>
      <c r="DY118" s="277" t="str">
        <f ca="true">+IF(OFFSET('Hygiene Data'!$G$12,0,10*ROW('Hygiene Data'!G112))="","",OFFSET('Hygiene Data'!$G$12,0,10*ROW('Hygiene Data'!G112)))</f>
        <v/>
      </c>
      <c r="DZ118" s="277" t="str">
        <f ca="true">+IF(OFFSET('Hygiene Data'!$G$13,0,10*ROW('Hygiene Data'!G112))="","",OFFSET('Hygiene Data'!$G$13,0,10*ROW('Hygiene Data'!G112)))</f>
        <v/>
      </c>
      <c r="EA118" s="277" t="str">
        <f ca="true">+IF(OFFSET('Hygiene Data'!$H$11,0,10*ROW('Hygiene Data'!H112))="","",OFFSET('Hygiene Data'!$H$11,0,10*ROW('Hygiene Data'!H112)))</f>
        <v/>
      </c>
      <c r="EB118" s="277" t="str">
        <f ca="true">+IF(OFFSET('Hygiene Data'!$H$12,0,10*ROW('Hygiene Data'!H112))="","",OFFSET('Hygiene Data'!$H$12,0,10*ROW('Hygiene Data'!H112)))</f>
        <v/>
      </c>
      <c r="EC118" s="277" t="str">
        <f ca="true">+IF(OFFSET('Hygiene Data'!$H$13,0,10*ROW('Hygiene Data'!H112))="","",OFFSET('Hygiene Data'!$H$13,0,10*ROW('Hygiene Data'!H112)))</f>
        <v/>
      </c>
      <c r="ED118" s="277" t="str">
        <f ca="true">+IF(OFFSET('Hygiene Data'!$I$11,0,10*ROW('Hygiene Data'!I112))="","",OFFSET('Hygiene Data'!$I$11,0,10*ROW('Hygiene Data'!I112)))</f>
        <v/>
      </c>
      <c r="EE118" s="277" t="str">
        <f ca="true">+IF(OFFSET('Hygiene Data'!$I$12,0,10*ROW('Hygiene Data'!I112))="","",OFFSET('Hygiene Data'!$I$12,0,10*ROW('Hygiene Data'!I112)))</f>
        <v/>
      </c>
      <c r="EF118" s="277"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2"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7"/>
      <c r="BS119" s="277" t="str">
        <f ca="true">+IF(OFFSET('Water Data'!$D$27,0,10*ROW('Water Data'!D113))="","",OFFSET('Water Data'!$D$27,0,10*ROW('Water Data'!D113)))</f>
        <v/>
      </c>
      <c r="BT119" s="277" t="str">
        <f ca="true">+IF(OFFSET('Water Data'!$D$28,0,10*ROW('Water Data'!D113))="","",OFFSET('Water Data'!$D$28,0,10*ROW('Water Data'!D113)))</f>
        <v/>
      </c>
      <c r="BU119" s="277" t="str">
        <f ca="true">+IF(OFFSET('Water Data'!$D$29,0,10*ROW('Water Data'!D113))="","",OFFSET('Water Data'!$D$29,0,10*ROW('Water Data'!D113)))</f>
        <v/>
      </c>
      <c r="BV119" s="277" t="str">
        <f ca="true">+IF(OFFSET('Water Data'!$E$27,0,10*ROW('Water Data'!E113))="","",OFFSET('Water Data'!$E$27,0,10*ROW('Water Data'!E113)))</f>
        <v/>
      </c>
      <c r="BW119" s="277" t="str">
        <f ca="true">+IF(OFFSET('Water Data'!$E$28,0,10*ROW('Water Data'!E113))="","",OFFSET('Water Data'!$E$28,0,10*ROW('Water Data'!E113)))</f>
        <v/>
      </c>
      <c r="BX119" s="277" t="str">
        <f ca="true">+IF(OFFSET('Water Data'!$E$29,0,10*ROW('Water Data'!E113))="","",OFFSET('Water Data'!$E$29,0,10*ROW('Water Data'!E113)))</f>
        <v/>
      </c>
      <c r="BY119" s="277" t="str">
        <f ca="true">+IF(OFFSET('Water Data'!$F$27,0,10*ROW('Water Data'!F113))="","",OFFSET('Water Data'!$F$27,0,10*ROW('Water Data'!F113)))</f>
        <v/>
      </c>
      <c r="BZ119" s="277" t="str">
        <f ca="true">+IF(OFFSET('Water Data'!$F$28,0,10*ROW('Water Data'!F113))="","",OFFSET('Water Data'!$F$28,0,10*ROW('Water Data'!F113)))</f>
        <v/>
      </c>
      <c r="CA119" s="277" t="str">
        <f ca="true">+IF(OFFSET('Water Data'!$F$29,0,10*ROW('Water Data'!F113))="","",OFFSET('Water Data'!$F$29,0,10*ROW('Water Data'!F113)))</f>
        <v/>
      </c>
      <c r="CB119" s="277" t="str">
        <f ca="true">+IF(OFFSET('Water Data'!$G$27,0,10*ROW('Water Data'!G113))="","",OFFSET('Water Data'!$G$27,0,10*ROW('Water Data'!G113)))</f>
        <v/>
      </c>
      <c r="CC119" s="277" t="str">
        <f ca="true">+IF(OFFSET('Water Data'!$G$28,0,10*ROW('Water Data'!G113))="","",OFFSET('Water Data'!$G$28,0,10*ROW('Water Data'!G113)))</f>
        <v/>
      </c>
      <c r="CD119" s="277" t="str">
        <f ca="true">+IF(OFFSET('Water Data'!$G$29,0,10*ROW('Water Data'!G113))="","",OFFSET('Water Data'!$G$29,0,10*ROW('Water Data'!G113)))</f>
        <v/>
      </c>
      <c r="CE119" s="277" t="str">
        <f ca="true">+IF(OFFSET('Water Data'!$H$27,0,10*ROW('Water Data'!H113))="","",OFFSET('Water Data'!$H$27,0,10*ROW('Water Data'!H113)))</f>
        <v/>
      </c>
      <c r="CF119" s="277" t="str">
        <f ca="true">+IF(OFFSET('Water Data'!$H$28,0,10*ROW('Water Data'!H113))="","",OFFSET('Water Data'!$H$28,0,10*ROW('Water Data'!H113)))</f>
        <v/>
      </c>
      <c r="CG119" s="277" t="str">
        <f ca="true">+IF(OFFSET('Water Data'!$H$29,0,10*ROW('Water Data'!H113))="","",OFFSET('Water Data'!$H$29,0,10*ROW('Water Data'!H113)))</f>
        <v/>
      </c>
      <c r="CH119" s="277" t="str">
        <f ca="true">+IF(OFFSET('Water Data'!$I$27,0,10*ROW('Water Data'!I113))="","",OFFSET('Water Data'!$I$27,0,10*ROW('Water Data'!I113)))</f>
        <v/>
      </c>
      <c r="CI119" s="277" t="str">
        <f ca="true">+IF(OFFSET('Water Data'!$I$28,0,10*ROW('Water Data'!I113))="","",OFFSET('Water Data'!$I$28,0,10*ROW('Water Data'!I113)))</f>
        <v/>
      </c>
      <c r="CJ119" s="277" t="str">
        <f ca="true">+IF(OFFSET('Water Data'!$I$29,0,10*ROW('Water Data'!I113))="","",OFFSET('Water Data'!$I$29,0,10*ROW('Water Data'!I113)))</f>
        <v/>
      </c>
      <c r="CK119" s="277" t="str">
        <f ca="true">+IF(OFFSET('Sanitation Data'!$D$28,0,10*ROW('Sanitation Data'!D113))="","",OFFSET('Sanitation Data'!$D$28,0,10*ROW('Sanitation Data'!D113)))</f>
        <v/>
      </c>
      <c r="CL119" s="277" t="str">
        <f ca="true">+IF(OFFSET('Sanitation Data'!$D$29,0,10*ROW('Sanitation Data'!D113))="","",OFFSET('Sanitation Data'!$D$29,0,10*ROW('Sanitation Data'!D113)))</f>
        <v/>
      </c>
      <c r="CM119" s="277" t="str">
        <f ca="true">+IF(OFFSET('Sanitation Data'!$D$30,0,10*ROW('Sanitation Data'!D113))="","",OFFSET('Sanitation Data'!$D$30,0,10*ROW('Sanitation Data'!D113)))</f>
        <v/>
      </c>
      <c r="CN119" s="277" t="str">
        <f ca="true">+IF(OFFSET('Sanitation Data'!$D$31,0,10*ROW('Sanitation Data'!D113))="","",OFFSET('Sanitation Data'!$D$31,0,10*ROW('Sanitation Data'!D113)))</f>
        <v/>
      </c>
      <c r="CO119" s="277" t="str">
        <f ca="true">+IF(OFFSET('Sanitation Data'!$D$32,0,10*ROW('Sanitation Data'!D113))="","",OFFSET('Sanitation Data'!$D$32,0,10*ROW('Sanitation Data'!D113)))</f>
        <v/>
      </c>
      <c r="CP119" s="277" t="str">
        <f ca="true">+IF(OFFSET('Sanitation Data'!$E$28,0,10*ROW('Sanitation Data'!E113))="","",OFFSET('Sanitation Data'!$E$28,0,10*ROW('Sanitation Data'!E113)))</f>
        <v/>
      </c>
      <c r="CQ119" s="277" t="str">
        <f ca="true">+IF(OFFSET('Sanitation Data'!$E$29,0,10*ROW('Sanitation Data'!E113))="","",OFFSET('Sanitation Data'!$E$29,0,10*ROW('Sanitation Data'!E113)))</f>
        <v/>
      </c>
      <c r="CR119" s="277" t="str">
        <f ca="true">+IF(OFFSET('Sanitation Data'!$E$30,0,10*ROW('Sanitation Data'!E113))="","",OFFSET('Sanitation Data'!$E$30,0,10*ROW('Sanitation Data'!E113)))</f>
        <v/>
      </c>
      <c r="CS119" s="277" t="str">
        <f ca="true">+IF(OFFSET('Sanitation Data'!$E$31,0,10*ROW('Sanitation Data'!E113))="","",OFFSET('Sanitation Data'!$E$31,0,10*ROW('Sanitation Data'!E113)))</f>
        <v/>
      </c>
      <c r="CT119" s="277" t="str">
        <f ca="true">+IF(OFFSET('Sanitation Data'!$E$32,0,10*ROW('Sanitation Data'!E113))="","",OFFSET('Sanitation Data'!$E$32,0,10*ROW('Sanitation Data'!E113)))</f>
        <v/>
      </c>
      <c r="CU119" s="277" t="str">
        <f ca="true">+IF(OFFSET('Sanitation Data'!$F$28,0,10*ROW('Sanitation Data'!F113))="","",OFFSET('Sanitation Data'!$F$28,0,10*ROW('Sanitation Data'!F113)))</f>
        <v/>
      </c>
      <c r="CV119" s="277" t="str">
        <f ca="true">+IF(OFFSET('Sanitation Data'!$F$29,0,10*ROW('Sanitation Data'!F113))="","",OFFSET('Sanitation Data'!$F$29,0,10*ROW('Sanitation Data'!F113)))</f>
        <v/>
      </c>
      <c r="CW119" s="277" t="str">
        <f ca="true">+IF(OFFSET('Sanitation Data'!$F$30,0,10*ROW('Sanitation Data'!F113))="","",OFFSET('Sanitation Data'!$F$30,0,10*ROW('Sanitation Data'!F113)))</f>
        <v/>
      </c>
      <c r="CX119" s="277" t="str">
        <f ca="true">+IF(OFFSET('Sanitation Data'!$F$31,0,10*ROW('Sanitation Data'!F113))="","",OFFSET('Sanitation Data'!$F$31,0,10*ROW('Sanitation Data'!F113)))</f>
        <v/>
      </c>
      <c r="CY119" s="277" t="str">
        <f ca="true">+IF(OFFSET('Sanitation Data'!$F$32,0,10*ROW('Sanitation Data'!F113))="","",OFFSET('Sanitation Data'!$F$32,0,10*ROW('Sanitation Data'!F113)))</f>
        <v/>
      </c>
      <c r="CZ119" s="277" t="str">
        <f ca="true">+IF(OFFSET('Sanitation Data'!$G$28,0,10*ROW('Sanitation Data'!G113))="","",OFFSET('Sanitation Data'!$G$28,0,10*ROW('Sanitation Data'!G113)))</f>
        <v/>
      </c>
      <c r="DA119" s="277" t="str">
        <f ca="true">+IF(OFFSET('Sanitation Data'!$G$29,0,10*ROW('Sanitation Data'!G113))="","",OFFSET('Sanitation Data'!$G$29,0,10*ROW('Sanitation Data'!G113)))</f>
        <v/>
      </c>
      <c r="DB119" s="277" t="str">
        <f ca="true">+IF(OFFSET('Sanitation Data'!$G$30,0,10*ROW('Sanitation Data'!G113))="","",OFFSET('Sanitation Data'!$G$30,0,10*ROW('Sanitation Data'!G113)))</f>
        <v/>
      </c>
      <c r="DC119" s="277" t="str">
        <f ca="true">+IF(OFFSET('Sanitation Data'!$G$31,0,10*ROW('Sanitation Data'!G113))="","",OFFSET('Sanitation Data'!$G$31,0,10*ROW('Sanitation Data'!G113)))</f>
        <v/>
      </c>
      <c r="DD119" s="277" t="str">
        <f ca="true">+IF(OFFSET('Sanitation Data'!$G$32,0,10*ROW('Sanitation Data'!G113))="","",OFFSET('Sanitation Data'!$G$32,0,10*ROW('Sanitation Data'!G113)))</f>
        <v/>
      </c>
      <c r="DE119" s="277" t="str">
        <f ca="true">+IF(OFFSET('Sanitation Data'!$H$28,0,10*ROW('Sanitation Data'!H113))="","",OFFSET('Sanitation Data'!$H$28,0,10*ROW('Sanitation Data'!H113)))</f>
        <v/>
      </c>
      <c r="DF119" s="277" t="str">
        <f ca="true">+IF(OFFSET('Sanitation Data'!$H$29,0,10*ROW('Sanitation Data'!H113))="","",OFFSET('Sanitation Data'!$H$29,0,10*ROW('Sanitation Data'!H113)))</f>
        <v/>
      </c>
      <c r="DG119" s="277" t="str">
        <f ca="true">+IF(OFFSET('Sanitation Data'!$H$30,0,10*ROW('Sanitation Data'!H113))="","",OFFSET('Sanitation Data'!$H$30,0,10*ROW('Sanitation Data'!H113)))</f>
        <v/>
      </c>
      <c r="DH119" s="277" t="str">
        <f ca="true">+IF(OFFSET('Sanitation Data'!$H$31,0,10*ROW('Sanitation Data'!H113))="","",OFFSET('Sanitation Data'!$H$31,0,10*ROW('Sanitation Data'!H113)))</f>
        <v/>
      </c>
      <c r="DI119" s="277" t="str">
        <f ca="true">+IF(OFFSET('Sanitation Data'!$H$32,0,10*ROW('Sanitation Data'!H113))="","",OFFSET('Sanitation Data'!$H$32,0,10*ROW('Sanitation Data'!H113)))</f>
        <v/>
      </c>
      <c r="DJ119" s="277" t="str">
        <f ca="true">+IF(OFFSET('Sanitation Data'!$I$28,0,10*ROW('Sanitation Data'!I113))="","",OFFSET('Sanitation Data'!$I$28,0,10*ROW('Sanitation Data'!I113)))</f>
        <v/>
      </c>
      <c r="DK119" s="277" t="str">
        <f ca="true">+IF(OFFSET('Sanitation Data'!$I$29,0,10*ROW('Sanitation Data'!I113))="","",OFFSET('Sanitation Data'!$I$29,0,10*ROW('Sanitation Data'!I113)))</f>
        <v/>
      </c>
      <c r="DL119" s="277" t="str">
        <f ca="true">+IF(OFFSET('Sanitation Data'!$I$30,0,10*ROW('Sanitation Data'!I113))="","",OFFSET('Sanitation Data'!$I$30,0,10*ROW('Sanitation Data'!I113)))</f>
        <v/>
      </c>
      <c r="DM119" s="277" t="str">
        <f ca="true">+IF(OFFSET('Sanitation Data'!$I$31,0,10*ROW('Sanitation Data'!I113))="","",OFFSET('Sanitation Data'!$I$31,0,10*ROW('Sanitation Data'!I113)))</f>
        <v/>
      </c>
      <c r="DN119" s="277" t="str">
        <f ca="true">+IF(OFFSET('Sanitation Data'!$I$32,0,10*ROW('Sanitation Data'!I113))="","",OFFSET('Sanitation Data'!$I$32,0,10*ROW('Sanitation Data'!I113)))</f>
        <v/>
      </c>
      <c r="DO119" s="277" t="str">
        <f ca="true">+IF(OFFSET('Hygiene Data'!$D$11,0,10*ROW('Hygiene Data'!D113))="","",OFFSET('Hygiene Data'!$D$11,0,10*ROW('Hygiene Data'!D113)))</f>
        <v/>
      </c>
      <c r="DP119" s="277" t="str">
        <f ca="true">+IF(OFFSET('Hygiene Data'!$D$12,0,10*ROW('Hygiene Data'!D113))="","",OFFSET('Hygiene Data'!$D$12,0,10*ROW('Hygiene Data'!D113)))</f>
        <v/>
      </c>
      <c r="DQ119" s="277" t="str">
        <f ca="true">+IF(OFFSET('Hygiene Data'!$D$13,0,10*ROW('Hygiene Data'!D113))="","",OFFSET('Hygiene Data'!$D$13,0,10*ROW('Hygiene Data'!D113)))</f>
        <v/>
      </c>
      <c r="DR119" s="277" t="str">
        <f ca="true">+IF(OFFSET('Hygiene Data'!$E$11,0,10*ROW('Hygiene Data'!E113))="","",OFFSET('Hygiene Data'!$E$11,0,10*ROW('Hygiene Data'!E113)))</f>
        <v/>
      </c>
      <c r="DS119" s="277" t="str">
        <f ca="true">+IF(OFFSET('Hygiene Data'!$E$12,0,10*ROW('Hygiene Data'!E113))="","",OFFSET('Hygiene Data'!$E$12,0,10*ROW('Hygiene Data'!E113)))</f>
        <v/>
      </c>
      <c r="DT119" s="277" t="str">
        <f ca="true">+IF(OFFSET('Hygiene Data'!$E$13,0,10*ROW('Hygiene Data'!E113))="","",OFFSET('Hygiene Data'!$E$13,0,10*ROW('Hygiene Data'!E113)))</f>
        <v/>
      </c>
      <c r="DU119" s="277" t="str">
        <f ca="true">+IF(OFFSET('Hygiene Data'!$F$11,0,10*ROW('Hygiene Data'!F113))="","",OFFSET('Hygiene Data'!$F$11,0,10*ROW('Hygiene Data'!F113)))</f>
        <v/>
      </c>
      <c r="DV119" s="277" t="str">
        <f ca="true">+IF(OFFSET('Hygiene Data'!$F$12,0,10*ROW('Hygiene Data'!F113))="","",OFFSET('Hygiene Data'!$F$12,0,10*ROW('Hygiene Data'!F113)))</f>
        <v/>
      </c>
      <c r="DW119" s="277" t="str">
        <f ca="true">+IF(OFFSET('Hygiene Data'!$F$13,0,10*ROW('Hygiene Data'!F113))="","",OFFSET('Hygiene Data'!$F$13,0,10*ROW('Hygiene Data'!F113)))</f>
        <v/>
      </c>
      <c r="DX119" s="277" t="str">
        <f ca="true">+IF(OFFSET('Hygiene Data'!$G$11,0,10*ROW('Hygiene Data'!G113))="","",OFFSET('Hygiene Data'!$G$11,0,10*ROW('Hygiene Data'!G113)))</f>
        <v/>
      </c>
      <c r="DY119" s="277" t="str">
        <f ca="true">+IF(OFFSET('Hygiene Data'!$G$12,0,10*ROW('Hygiene Data'!G113))="","",OFFSET('Hygiene Data'!$G$12,0,10*ROW('Hygiene Data'!G113)))</f>
        <v/>
      </c>
      <c r="DZ119" s="277" t="str">
        <f ca="true">+IF(OFFSET('Hygiene Data'!$G$13,0,10*ROW('Hygiene Data'!G113))="","",OFFSET('Hygiene Data'!$G$13,0,10*ROW('Hygiene Data'!G113)))</f>
        <v/>
      </c>
      <c r="EA119" s="277" t="str">
        <f ca="true">+IF(OFFSET('Hygiene Data'!$H$11,0,10*ROW('Hygiene Data'!H113))="","",OFFSET('Hygiene Data'!$H$11,0,10*ROW('Hygiene Data'!H113)))</f>
        <v/>
      </c>
      <c r="EB119" s="277" t="str">
        <f ca="true">+IF(OFFSET('Hygiene Data'!$H$12,0,10*ROW('Hygiene Data'!H113))="","",OFFSET('Hygiene Data'!$H$12,0,10*ROW('Hygiene Data'!H113)))</f>
        <v/>
      </c>
      <c r="EC119" s="277" t="str">
        <f ca="true">+IF(OFFSET('Hygiene Data'!$H$13,0,10*ROW('Hygiene Data'!H113))="","",OFFSET('Hygiene Data'!$H$13,0,10*ROW('Hygiene Data'!H113)))</f>
        <v/>
      </c>
      <c r="ED119" s="277" t="str">
        <f ca="true">+IF(OFFSET('Hygiene Data'!$I$11,0,10*ROW('Hygiene Data'!I113))="","",OFFSET('Hygiene Data'!$I$11,0,10*ROW('Hygiene Data'!I113)))</f>
        <v/>
      </c>
      <c r="EE119" s="277" t="str">
        <f ca="true">+IF(OFFSET('Hygiene Data'!$I$12,0,10*ROW('Hygiene Data'!I113))="","",OFFSET('Hygiene Data'!$I$12,0,10*ROW('Hygiene Data'!I113)))</f>
        <v/>
      </c>
      <c r="EF119" s="277"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2"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7"/>
      <c r="BS120" s="277" t="str">
        <f ca="true">+IF(OFFSET('Water Data'!$D$27,0,10*ROW('Water Data'!D114))="","",OFFSET('Water Data'!$D$27,0,10*ROW('Water Data'!D114)))</f>
        <v/>
      </c>
      <c r="BT120" s="277" t="str">
        <f ca="true">+IF(OFFSET('Water Data'!$D$28,0,10*ROW('Water Data'!D114))="","",OFFSET('Water Data'!$D$28,0,10*ROW('Water Data'!D114)))</f>
        <v/>
      </c>
      <c r="BU120" s="277" t="str">
        <f ca="true">+IF(OFFSET('Water Data'!$D$29,0,10*ROW('Water Data'!D114))="","",OFFSET('Water Data'!$D$29,0,10*ROW('Water Data'!D114)))</f>
        <v/>
      </c>
      <c r="BV120" s="277" t="str">
        <f ca="true">+IF(OFFSET('Water Data'!$E$27,0,10*ROW('Water Data'!E114))="","",OFFSET('Water Data'!$E$27,0,10*ROW('Water Data'!E114)))</f>
        <v/>
      </c>
      <c r="BW120" s="277" t="str">
        <f ca="true">+IF(OFFSET('Water Data'!$E$28,0,10*ROW('Water Data'!E114))="","",OFFSET('Water Data'!$E$28,0,10*ROW('Water Data'!E114)))</f>
        <v/>
      </c>
      <c r="BX120" s="277" t="str">
        <f ca="true">+IF(OFFSET('Water Data'!$E$29,0,10*ROW('Water Data'!E114))="","",OFFSET('Water Data'!$E$29,0,10*ROW('Water Data'!E114)))</f>
        <v/>
      </c>
      <c r="BY120" s="277" t="str">
        <f ca="true">+IF(OFFSET('Water Data'!$F$27,0,10*ROW('Water Data'!F114))="","",OFFSET('Water Data'!$F$27,0,10*ROW('Water Data'!F114)))</f>
        <v/>
      </c>
      <c r="BZ120" s="277" t="str">
        <f ca="true">+IF(OFFSET('Water Data'!$F$28,0,10*ROW('Water Data'!F114))="","",OFFSET('Water Data'!$F$28,0,10*ROW('Water Data'!F114)))</f>
        <v/>
      </c>
      <c r="CA120" s="277" t="str">
        <f ca="true">+IF(OFFSET('Water Data'!$F$29,0,10*ROW('Water Data'!F114))="","",OFFSET('Water Data'!$F$29,0,10*ROW('Water Data'!F114)))</f>
        <v/>
      </c>
      <c r="CB120" s="277" t="str">
        <f ca="true">+IF(OFFSET('Water Data'!$G$27,0,10*ROW('Water Data'!G114))="","",OFFSET('Water Data'!$G$27,0,10*ROW('Water Data'!G114)))</f>
        <v/>
      </c>
      <c r="CC120" s="277" t="str">
        <f ca="true">+IF(OFFSET('Water Data'!$G$28,0,10*ROW('Water Data'!G114))="","",OFFSET('Water Data'!$G$28,0,10*ROW('Water Data'!G114)))</f>
        <v/>
      </c>
      <c r="CD120" s="277" t="str">
        <f ca="true">+IF(OFFSET('Water Data'!$G$29,0,10*ROW('Water Data'!G114))="","",OFFSET('Water Data'!$G$29,0,10*ROW('Water Data'!G114)))</f>
        <v/>
      </c>
      <c r="CE120" s="277" t="str">
        <f ca="true">+IF(OFFSET('Water Data'!$H$27,0,10*ROW('Water Data'!H114))="","",OFFSET('Water Data'!$H$27,0,10*ROW('Water Data'!H114)))</f>
        <v/>
      </c>
      <c r="CF120" s="277" t="str">
        <f ca="true">+IF(OFFSET('Water Data'!$H$28,0,10*ROW('Water Data'!H114))="","",OFFSET('Water Data'!$H$28,0,10*ROW('Water Data'!H114)))</f>
        <v/>
      </c>
      <c r="CG120" s="277" t="str">
        <f ca="true">+IF(OFFSET('Water Data'!$H$29,0,10*ROW('Water Data'!H114))="","",OFFSET('Water Data'!$H$29,0,10*ROW('Water Data'!H114)))</f>
        <v/>
      </c>
      <c r="CH120" s="277" t="str">
        <f ca="true">+IF(OFFSET('Water Data'!$I$27,0,10*ROW('Water Data'!I114))="","",OFFSET('Water Data'!$I$27,0,10*ROW('Water Data'!I114)))</f>
        <v/>
      </c>
      <c r="CI120" s="277" t="str">
        <f ca="true">+IF(OFFSET('Water Data'!$I$28,0,10*ROW('Water Data'!I114))="","",OFFSET('Water Data'!$I$28,0,10*ROW('Water Data'!I114)))</f>
        <v/>
      </c>
      <c r="CJ120" s="277" t="str">
        <f ca="true">+IF(OFFSET('Water Data'!$I$29,0,10*ROW('Water Data'!I114))="","",OFFSET('Water Data'!$I$29,0,10*ROW('Water Data'!I114)))</f>
        <v/>
      </c>
      <c r="CK120" s="277" t="str">
        <f ca="true">+IF(OFFSET('Sanitation Data'!$D$28,0,10*ROW('Sanitation Data'!D114))="","",OFFSET('Sanitation Data'!$D$28,0,10*ROW('Sanitation Data'!D114)))</f>
        <v/>
      </c>
      <c r="CL120" s="277" t="str">
        <f ca="true">+IF(OFFSET('Sanitation Data'!$D$29,0,10*ROW('Sanitation Data'!D114))="","",OFFSET('Sanitation Data'!$D$29,0,10*ROW('Sanitation Data'!D114)))</f>
        <v/>
      </c>
      <c r="CM120" s="277" t="str">
        <f ca="true">+IF(OFFSET('Sanitation Data'!$D$30,0,10*ROW('Sanitation Data'!D114))="","",OFFSET('Sanitation Data'!$D$30,0,10*ROW('Sanitation Data'!D114)))</f>
        <v/>
      </c>
      <c r="CN120" s="277" t="str">
        <f ca="true">+IF(OFFSET('Sanitation Data'!$D$31,0,10*ROW('Sanitation Data'!D114))="","",OFFSET('Sanitation Data'!$D$31,0,10*ROW('Sanitation Data'!D114)))</f>
        <v/>
      </c>
      <c r="CO120" s="277" t="str">
        <f ca="true">+IF(OFFSET('Sanitation Data'!$D$32,0,10*ROW('Sanitation Data'!D114))="","",OFFSET('Sanitation Data'!$D$32,0,10*ROW('Sanitation Data'!D114)))</f>
        <v/>
      </c>
      <c r="CP120" s="277" t="str">
        <f ca="true">+IF(OFFSET('Sanitation Data'!$E$28,0,10*ROW('Sanitation Data'!E114))="","",OFFSET('Sanitation Data'!$E$28,0,10*ROW('Sanitation Data'!E114)))</f>
        <v/>
      </c>
      <c r="CQ120" s="277" t="str">
        <f ca="true">+IF(OFFSET('Sanitation Data'!$E$29,0,10*ROW('Sanitation Data'!E114))="","",OFFSET('Sanitation Data'!$E$29,0,10*ROW('Sanitation Data'!E114)))</f>
        <v/>
      </c>
      <c r="CR120" s="277" t="str">
        <f ca="true">+IF(OFFSET('Sanitation Data'!$E$30,0,10*ROW('Sanitation Data'!E114))="","",OFFSET('Sanitation Data'!$E$30,0,10*ROW('Sanitation Data'!E114)))</f>
        <v/>
      </c>
      <c r="CS120" s="277" t="str">
        <f ca="true">+IF(OFFSET('Sanitation Data'!$E$31,0,10*ROW('Sanitation Data'!E114))="","",OFFSET('Sanitation Data'!$E$31,0,10*ROW('Sanitation Data'!E114)))</f>
        <v/>
      </c>
      <c r="CT120" s="277" t="str">
        <f ca="true">+IF(OFFSET('Sanitation Data'!$E$32,0,10*ROW('Sanitation Data'!E114))="","",OFFSET('Sanitation Data'!$E$32,0,10*ROW('Sanitation Data'!E114)))</f>
        <v/>
      </c>
      <c r="CU120" s="277" t="str">
        <f ca="true">+IF(OFFSET('Sanitation Data'!$F$28,0,10*ROW('Sanitation Data'!F114))="","",OFFSET('Sanitation Data'!$F$28,0,10*ROW('Sanitation Data'!F114)))</f>
        <v/>
      </c>
      <c r="CV120" s="277" t="str">
        <f ca="true">+IF(OFFSET('Sanitation Data'!$F$29,0,10*ROW('Sanitation Data'!F114))="","",OFFSET('Sanitation Data'!$F$29,0,10*ROW('Sanitation Data'!F114)))</f>
        <v/>
      </c>
      <c r="CW120" s="277" t="str">
        <f ca="true">+IF(OFFSET('Sanitation Data'!$F$30,0,10*ROW('Sanitation Data'!F114))="","",OFFSET('Sanitation Data'!$F$30,0,10*ROW('Sanitation Data'!F114)))</f>
        <v/>
      </c>
      <c r="CX120" s="277" t="str">
        <f ca="true">+IF(OFFSET('Sanitation Data'!$F$31,0,10*ROW('Sanitation Data'!F114))="","",OFFSET('Sanitation Data'!$F$31,0,10*ROW('Sanitation Data'!F114)))</f>
        <v/>
      </c>
      <c r="CY120" s="277" t="str">
        <f ca="true">+IF(OFFSET('Sanitation Data'!$F$32,0,10*ROW('Sanitation Data'!F114))="","",OFFSET('Sanitation Data'!$F$32,0,10*ROW('Sanitation Data'!F114)))</f>
        <v/>
      </c>
      <c r="CZ120" s="277" t="str">
        <f ca="true">+IF(OFFSET('Sanitation Data'!$G$28,0,10*ROW('Sanitation Data'!G114))="","",OFFSET('Sanitation Data'!$G$28,0,10*ROW('Sanitation Data'!G114)))</f>
        <v/>
      </c>
      <c r="DA120" s="277" t="str">
        <f ca="true">+IF(OFFSET('Sanitation Data'!$G$29,0,10*ROW('Sanitation Data'!G114))="","",OFFSET('Sanitation Data'!$G$29,0,10*ROW('Sanitation Data'!G114)))</f>
        <v/>
      </c>
      <c r="DB120" s="277" t="str">
        <f ca="true">+IF(OFFSET('Sanitation Data'!$G$30,0,10*ROW('Sanitation Data'!G114))="","",OFFSET('Sanitation Data'!$G$30,0,10*ROW('Sanitation Data'!G114)))</f>
        <v/>
      </c>
      <c r="DC120" s="277" t="str">
        <f ca="true">+IF(OFFSET('Sanitation Data'!$G$31,0,10*ROW('Sanitation Data'!G114))="","",OFFSET('Sanitation Data'!$G$31,0,10*ROW('Sanitation Data'!G114)))</f>
        <v/>
      </c>
      <c r="DD120" s="277" t="str">
        <f ca="true">+IF(OFFSET('Sanitation Data'!$G$32,0,10*ROW('Sanitation Data'!G114))="","",OFFSET('Sanitation Data'!$G$32,0,10*ROW('Sanitation Data'!G114)))</f>
        <v/>
      </c>
      <c r="DE120" s="277" t="str">
        <f ca="true">+IF(OFFSET('Sanitation Data'!$H$28,0,10*ROW('Sanitation Data'!H114))="","",OFFSET('Sanitation Data'!$H$28,0,10*ROW('Sanitation Data'!H114)))</f>
        <v/>
      </c>
      <c r="DF120" s="277" t="str">
        <f ca="true">+IF(OFFSET('Sanitation Data'!$H$29,0,10*ROW('Sanitation Data'!H114))="","",OFFSET('Sanitation Data'!$H$29,0,10*ROW('Sanitation Data'!H114)))</f>
        <v/>
      </c>
      <c r="DG120" s="277" t="str">
        <f ca="true">+IF(OFFSET('Sanitation Data'!$H$30,0,10*ROW('Sanitation Data'!H114))="","",OFFSET('Sanitation Data'!$H$30,0,10*ROW('Sanitation Data'!H114)))</f>
        <v/>
      </c>
      <c r="DH120" s="277" t="str">
        <f ca="true">+IF(OFFSET('Sanitation Data'!$H$31,0,10*ROW('Sanitation Data'!H114))="","",OFFSET('Sanitation Data'!$H$31,0,10*ROW('Sanitation Data'!H114)))</f>
        <v/>
      </c>
      <c r="DI120" s="277" t="str">
        <f ca="true">+IF(OFFSET('Sanitation Data'!$H$32,0,10*ROW('Sanitation Data'!H114))="","",OFFSET('Sanitation Data'!$H$32,0,10*ROW('Sanitation Data'!H114)))</f>
        <v/>
      </c>
      <c r="DJ120" s="277" t="str">
        <f ca="true">+IF(OFFSET('Sanitation Data'!$I$28,0,10*ROW('Sanitation Data'!I114))="","",OFFSET('Sanitation Data'!$I$28,0,10*ROW('Sanitation Data'!I114)))</f>
        <v/>
      </c>
      <c r="DK120" s="277" t="str">
        <f ca="true">+IF(OFFSET('Sanitation Data'!$I$29,0,10*ROW('Sanitation Data'!I114))="","",OFFSET('Sanitation Data'!$I$29,0,10*ROW('Sanitation Data'!I114)))</f>
        <v/>
      </c>
      <c r="DL120" s="277" t="str">
        <f ca="true">+IF(OFFSET('Sanitation Data'!$I$30,0,10*ROW('Sanitation Data'!I114))="","",OFFSET('Sanitation Data'!$I$30,0,10*ROW('Sanitation Data'!I114)))</f>
        <v/>
      </c>
      <c r="DM120" s="277" t="str">
        <f ca="true">+IF(OFFSET('Sanitation Data'!$I$31,0,10*ROW('Sanitation Data'!I114))="","",OFFSET('Sanitation Data'!$I$31,0,10*ROW('Sanitation Data'!I114)))</f>
        <v/>
      </c>
      <c r="DN120" s="277" t="str">
        <f ca="true">+IF(OFFSET('Sanitation Data'!$I$32,0,10*ROW('Sanitation Data'!I114))="","",OFFSET('Sanitation Data'!$I$32,0,10*ROW('Sanitation Data'!I114)))</f>
        <v/>
      </c>
      <c r="DO120" s="277" t="str">
        <f ca="true">+IF(OFFSET('Hygiene Data'!$D$11,0,10*ROW('Hygiene Data'!D114))="","",OFFSET('Hygiene Data'!$D$11,0,10*ROW('Hygiene Data'!D114)))</f>
        <v/>
      </c>
      <c r="DP120" s="277" t="str">
        <f ca="true">+IF(OFFSET('Hygiene Data'!$D$12,0,10*ROW('Hygiene Data'!D114))="","",OFFSET('Hygiene Data'!$D$12,0,10*ROW('Hygiene Data'!D114)))</f>
        <v/>
      </c>
      <c r="DQ120" s="277" t="str">
        <f ca="true">+IF(OFFSET('Hygiene Data'!$D$13,0,10*ROW('Hygiene Data'!D114))="","",OFFSET('Hygiene Data'!$D$13,0,10*ROW('Hygiene Data'!D114)))</f>
        <v/>
      </c>
      <c r="DR120" s="277" t="str">
        <f ca="true">+IF(OFFSET('Hygiene Data'!$E$11,0,10*ROW('Hygiene Data'!E114))="","",OFFSET('Hygiene Data'!$E$11,0,10*ROW('Hygiene Data'!E114)))</f>
        <v/>
      </c>
      <c r="DS120" s="277" t="str">
        <f ca="true">+IF(OFFSET('Hygiene Data'!$E$12,0,10*ROW('Hygiene Data'!E114))="","",OFFSET('Hygiene Data'!$E$12,0,10*ROW('Hygiene Data'!E114)))</f>
        <v/>
      </c>
      <c r="DT120" s="277" t="str">
        <f ca="true">+IF(OFFSET('Hygiene Data'!$E$13,0,10*ROW('Hygiene Data'!E114))="","",OFFSET('Hygiene Data'!$E$13,0,10*ROW('Hygiene Data'!E114)))</f>
        <v/>
      </c>
      <c r="DU120" s="277" t="str">
        <f ca="true">+IF(OFFSET('Hygiene Data'!$F$11,0,10*ROW('Hygiene Data'!F114))="","",OFFSET('Hygiene Data'!$F$11,0,10*ROW('Hygiene Data'!F114)))</f>
        <v/>
      </c>
      <c r="DV120" s="277" t="str">
        <f ca="true">+IF(OFFSET('Hygiene Data'!$F$12,0,10*ROW('Hygiene Data'!F114))="","",OFFSET('Hygiene Data'!$F$12,0,10*ROW('Hygiene Data'!F114)))</f>
        <v/>
      </c>
      <c r="DW120" s="277" t="str">
        <f ca="true">+IF(OFFSET('Hygiene Data'!$F$13,0,10*ROW('Hygiene Data'!F114))="","",OFFSET('Hygiene Data'!$F$13,0,10*ROW('Hygiene Data'!F114)))</f>
        <v/>
      </c>
      <c r="DX120" s="277" t="str">
        <f ca="true">+IF(OFFSET('Hygiene Data'!$G$11,0,10*ROW('Hygiene Data'!G114))="","",OFFSET('Hygiene Data'!$G$11,0,10*ROW('Hygiene Data'!G114)))</f>
        <v/>
      </c>
      <c r="DY120" s="277" t="str">
        <f ca="true">+IF(OFFSET('Hygiene Data'!$G$12,0,10*ROW('Hygiene Data'!G114))="","",OFFSET('Hygiene Data'!$G$12,0,10*ROW('Hygiene Data'!G114)))</f>
        <v/>
      </c>
      <c r="DZ120" s="277" t="str">
        <f ca="true">+IF(OFFSET('Hygiene Data'!$G$13,0,10*ROW('Hygiene Data'!G114))="","",OFFSET('Hygiene Data'!$G$13,0,10*ROW('Hygiene Data'!G114)))</f>
        <v/>
      </c>
      <c r="EA120" s="277" t="str">
        <f ca="true">+IF(OFFSET('Hygiene Data'!$H$11,0,10*ROW('Hygiene Data'!H114))="","",OFFSET('Hygiene Data'!$H$11,0,10*ROW('Hygiene Data'!H114)))</f>
        <v/>
      </c>
      <c r="EB120" s="277" t="str">
        <f ca="true">+IF(OFFSET('Hygiene Data'!$H$12,0,10*ROW('Hygiene Data'!H114))="","",OFFSET('Hygiene Data'!$H$12,0,10*ROW('Hygiene Data'!H114)))</f>
        <v/>
      </c>
      <c r="EC120" s="277" t="str">
        <f ca="true">+IF(OFFSET('Hygiene Data'!$H$13,0,10*ROW('Hygiene Data'!H114))="","",OFFSET('Hygiene Data'!$H$13,0,10*ROW('Hygiene Data'!H114)))</f>
        <v/>
      </c>
      <c r="ED120" s="277" t="str">
        <f ca="true">+IF(OFFSET('Hygiene Data'!$I$11,0,10*ROW('Hygiene Data'!I114))="","",OFFSET('Hygiene Data'!$I$11,0,10*ROW('Hygiene Data'!I114)))</f>
        <v/>
      </c>
      <c r="EE120" s="277" t="str">
        <f ca="true">+IF(OFFSET('Hygiene Data'!$I$12,0,10*ROW('Hygiene Data'!I114))="","",OFFSET('Hygiene Data'!$I$12,0,10*ROW('Hygiene Data'!I114)))</f>
        <v/>
      </c>
      <c r="EF120" s="277"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2"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7"/>
      <c r="BS121" s="277" t="str">
        <f ca="true">+IF(OFFSET('Water Data'!$D$27,0,10*ROW('Water Data'!D115))="","",OFFSET('Water Data'!$D$27,0,10*ROW('Water Data'!D115)))</f>
        <v/>
      </c>
      <c r="BT121" s="277" t="str">
        <f ca="true">+IF(OFFSET('Water Data'!$D$28,0,10*ROW('Water Data'!D115))="","",OFFSET('Water Data'!$D$28,0,10*ROW('Water Data'!D115)))</f>
        <v/>
      </c>
      <c r="BU121" s="277" t="str">
        <f ca="true">+IF(OFFSET('Water Data'!$D$29,0,10*ROW('Water Data'!D115))="","",OFFSET('Water Data'!$D$29,0,10*ROW('Water Data'!D115)))</f>
        <v/>
      </c>
      <c r="BV121" s="277" t="str">
        <f ca="true">+IF(OFFSET('Water Data'!$E$27,0,10*ROW('Water Data'!E115))="","",OFFSET('Water Data'!$E$27,0,10*ROW('Water Data'!E115)))</f>
        <v/>
      </c>
      <c r="BW121" s="277" t="str">
        <f ca="true">+IF(OFFSET('Water Data'!$E$28,0,10*ROW('Water Data'!E115))="","",OFFSET('Water Data'!$E$28,0,10*ROW('Water Data'!E115)))</f>
        <v/>
      </c>
      <c r="BX121" s="277" t="str">
        <f ca="true">+IF(OFFSET('Water Data'!$E$29,0,10*ROW('Water Data'!E115))="","",OFFSET('Water Data'!$E$29,0,10*ROW('Water Data'!E115)))</f>
        <v/>
      </c>
      <c r="BY121" s="277" t="str">
        <f ca="true">+IF(OFFSET('Water Data'!$F$27,0,10*ROW('Water Data'!F115))="","",OFFSET('Water Data'!$F$27,0,10*ROW('Water Data'!F115)))</f>
        <v/>
      </c>
      <c r="BZ121" s="277" t="str">
        <f ca="true">+IF(OFFSET('Water Data'!$F$28,0,10*ROW('Water Data'!F115))="","",OFFSET('Water Data'!$F$28,0,10*ROW('Water Data'!F115)))</f>
        <v/>
      </c>
      <c r="CA121" s="277" t="str">
        <f ca="true">+IF(OFFSET('Water Data'!$F$29,0,10*ROW('Water Data'!F115))="","",OFFSET('Water Data'!$F$29,0,10*ROW('Water Data'!F115)))</f>
        <v/>
      </c>
      <c r="CB121" s="277" t="str">
        <f ca="true">+IF(OFFSET('Water Data'!$G$27,0,10*ROW('Water Data'!G115))="","",OFFSET('Water Data'!$G$27,0,10*ROW('Water Data'!G115)))</f>
        <v/>
      </c>
      <c r="CC121" s="277" t="str">
        <f ca="true">+IF(OFFSET('Water Data'!$G$28,0,10*ROW('Water Data'!G115))="","",OFFSET('Water Data'!$G$28,0,10*ROW('Water Data'!G115)))</f>
        <v/>
      </c>
      <c r="CD121" s="277" t="str">
        <f ca="true">+IF(OFFSET('Water Data'!$G$29,0,10*ROW('Water Data'!G115))="","",OFFSET('Water Data'!$G$29,0,10*ROW('Water Data'!G115)))</f>
        <v/>
      </c>
      <c r="CE121" s="277" t="str">
        <f ca="true">+IF(OFFSET('Water Data'!$H$27,0,10*ROW('Water Data'!H115))="","",OFFSET('Water Data'!$H$27,0,10*ROW('Water Data'!H115)))</f>
        <v/>
      </c>
      <c r="CF121" s="277" t="str">
        <f ca="true">+IF(OFFSET('Water Data'!$H$28,0,10*ROW('Water Data'!H115))="","",OFFSET('Water Data'!$H$28,0,10*ROW('Water Data'!H115)))</f>
        <v/>
      </c>
      <c r="CG121" s="277" t="str">
        <f ca="true">+IF(OFFSET('Water Data'!$H$29,0,10*ROW('Water Data'!H115))="","",OFFSET('Water Data'!$H$29,0,10*ROW('Water Data'!H115)))</f>
        <v/>
      </c>
      <c r="CH121" s="277" t="str">
        <f ca="true">+IF(OFFSET('Water Data'!$I$27,0,10*ROW('Water Data'!I115))="","",OFFSET('Water Data'!$I$27,0,10*ROW('Water Data'!I115)))</f>
        <v/>
      </c>
      <c r="CI121" s="277" t="str">
        <f ca="true">+IF(OFFSET('Water Data'!$I$28,0,10*ROW('Water Data'!I115))="","",OFFSET('Water Data'!$I$28,0,10*ROW('Water Data'!I115)))</f>
        <v/>
      </c>
      <c r="CJ121" s="277" t="str">
        <f ca="true">+IF(OFFSET('Water Data'!$I$29,0,10*ROW('Water Data'!I115))="","",OFFSET('Water Data'!$I$29,0,10*ROW('Water Data'!I115)))</f>
        <v/>
      </c>
      <c r="CK121" s="277" t="str">
        <f ca="true">+IF(OFFSET('Sanitation Data'!$D$28,0,10*ROW('Sanitation Data'!D115))="","",OFFSET('Sanitation Data'!$D$28,0,10*ROW('Sanitation Data'!D115)))</f>
        <v/>
      </c>
      <c r="CL121" s="277" t="str">
        <f ca="true">+IF(OFFSET('Sanitation Data'!$D$29,0,10*ROW('Sanitation Data'!D115))="","",OFFSET('Sanitation Data'!$D$29,0,10*ROW('Sanitation Data'!D115)))</f>
        <v/>
      </c>
      <c r="CM121" s="277" t="str">
        <f ca="true">+IF(OFFSET('Sanitation Data'!$D$30,0,10*ROW('Sanitation Data'!D115))="","",OFFSET('Sanitation Data'!$D$30,0,10*ROW('Sanitation Data'!D115)))</f>
        <v/>
      </c>
      <c r="CN121" s="277" t="str">
        <f ca="true">+IF(OFFSET('Sanitation Data'!$D$31,0,10*ROW('Sanitation Data'!D115))="","",OFFSET('Sanitation Data'!$D$31,0,10*ROW('Sanitation Data'!D115)))</f>
        <v/>
      </c>
      <c r="CO121" s="277" t="str">
        <f ca="true">+IF(OFFSET('Sanitation Data'!$D$32,0,10*ROW('Sanitation Data'!D115))="","",OFFSET('Sanitation Data'!$D$32,0,10*ROW('Sanitation Data'!D115)))</f>
        <v/>
      </c>
      <c r="CP121" s="277" t="str">
        <f ca="true">+IF(OFFSET('Sanitation Data'!$E$28,0,10*ROW('Sanitation Data'!E115))="","",OFFSET('Sanitation Data'!$E$28,0,10*ROW('Sanitation Data'!E115)))</f>
        <v/>
      </c>
      <c r="CQ121" s="277" t="str">
        <f ca="true">+IF(OFFSET('Sanitation Data'!$E$29,0,10*ROW('Sanitation Data'!E115))="","",OFFSET('Sanitation Data'!$E$29,0,10*ROW('Sanitation Data'!E115)))</f>
        <v/>
      </c>
      <c r="CR121" s="277" t="str">
        <f ca="true">+IF(OFFSET('Sanitation Data'!$E$30,0,10*ROW('Sanitation Data'!E115))="","",OFFSET('Sanitation Data'!$E$30,0,10*ROW('Sanitation Data'!E115)))</f>
        <v/>
      </c>
      <c r="CS121" s="277" t="str">
        <f ca="true">+IF(OFFSET('Sanitation Data'!$E$31,0,10*ROW('Sanitation Data'!E115))="","",OFFSET('Sanitation Data'!$E$31,0,10*ROW('Sanitation Data'!E115)))</f>
        <v/>
      </c>
      <c r="CT121" s="277" t="str">
        <f ca="true">+IF(OFFSET('Sanitation Data'!$E$32,0,10*ROW('Sanitation Data'!E115))="","",OFFSET('Sanitation Data'!$E$32,0,10*ROW('Sanitation Data'!E115)))</f>
        <v/>
      </c>
      <c r="CU121" s="277" t="str">
        <f ca="true">+IF(OFFSET('Sanitation Data'!$F$28,0,10*ROW('Sanitation Data'!F115))="","",OFFSET('Sanitation Data'!$F$28,0,10*ROW('Sanitation Data'!F115)))</f>
        <v/>
      </c>
      <c r="CV121" s="277" t="str">
        <f ca="true">+IF(OFFSET('Sanitation Data'!$F$29,0,10*ROW('Sanitation Data'!F115))="","",OFFSET('Sanitation Data'!$F$29,0,10*ROW('Sanitation Data'!F115)))</f>
        <v/>
      </c>
      <c r="CW121" s="277" t="str">
        <f ca="true">+IF(OFFSET('Sanitation Data'!$F$30,0,10*ROW('Sanitation Data'!F115))="","",OFFSET('Sanitation Data'!$F$30,0,10*ROW('Sanitation Data'!F115)))</f>
        <v/>
      </c>
      <c r="CX121" s="277" t="str">
        <f ca="true">+IF(OFFSET('Sanitation Data'!$F$31,0,10*ROW('Sanitation Data'!F115))="","",OFFSET('Sanitation Data'!$F$31,0,10*ROW('Sanitation Data'!F115)))</f>
        <v/>
      </c>
      <c r="CY121" s="277" t="str">
        <f ca="true">+IF(OFFSET('Sanitation Data'!$F$32,0,10*ROW('Sanitation Data'!F115))="","",OFFSET('Sanitation Data'!$F$32,0,10*ROW('Sanitation Data'!F115)))</f>
        <v/>
      </c>
      <c r="CZ121" s="277" t="str">
        <f ca="true">+IF(OFFSET('Sanitation Data'!$G$28,0,10*ROW('Sanitation Data'!G115))="","",OFFSET('Sanitation Data'!$G$28,0,10*ROW('Sanitation Data'!G115)))</f>
        <v/>
      </c>
      <c r="DA121" s="277" t="str">
        <f ca="true">+IF(OFFSET('Sanitation Data'!$G$29,0,10*ROW('Sanitation Data'!G115))="","",OFFSET('Sanitation Data'!$G$29,0,10*ROW('Sanitation Data'!G115)))</f>
        <v/>
      </c>
      <c r="DB121" s="277" t="str">
        <f ca="true">+IF(OFFSET('Sanitation Data'!$G$30,0,10*ROW('Sanitation Data'!G115))="","",OFFSET('Sanitation Data'!$G$30,0,10*ROW('Sanitation Data'!G115)))</f>
        <v/>
      </c>
      <c r="DC121" s="277" t="str">
        <f ca="true">+IF(OFFSET('Sanitation Data'!$G$31,0,10*ROW('Sanitation Data'!G115))="","",OFFSET('Sanitation Data'!$G$31,0,10*ROW('Sanitation Data'!G115)))</f>
        <v/>
      </c>
      <c r="DD121" s="277" t="str">
        <f ca="true">+IF(OFFSET('Sanitation Data'!$G$32,0,10*ROW('Sanitation Data'!G115))="","",OFFSET('Sanitation Data'!$G$32,0,10*ROW('Sanitation Data'!G115)))</f>
        <v/>
      </c>
      <c r="DE121" s="277" t="str">
        <f ca="true">+IF(OFFSET('Sanitation Data'!$H$28,0,10*ROW('Sanitation Data'!H115))="","",OFFSET('Sanitation Data'!$H$28,0,10*ROW('Sanitation Data'!H115)))</f>
        <v/>
      </c>
      <c r="DF121" s="277" t="str">
        <f ca="true">+IF(OFFSET('Sanitation Data'!$H$29,0,10*ROW('Sanitation Data'!H115))="","",OFFSET('Sanitation Data'!$H$29,0,10*ROW('Sanitation Data'!H115)))</f>
        <v/>
      </c>
      <c r="DG121" s="277" t="str">
        <f ca="true">+IF(OFFSET('Sanitation Data'!$H$30,0,10*ROW('Sanitation Data'!H115))="","",OFFSET('Sanitation Data'!$H$30,0,10*ROW('Sanitation Data'!H115)))</f>
        <v/>
      </c>
      <c r="DH121" s="277" t="str">
        <f ca="true">+IF(OFFSET('Sanitation Data'!$H$31,0,10*ROW('Sanitation Data'!H115))="","",OFFSET('Sanitation Data'!$H$31,0,10*ROW('Sanitation Data'!H115)))</f>
        <v/>
      </c>
      <c r="DI121" s="277" t="str">
        <f ca="true">+IF(OFFSET('Sanitation Data'!$H$32,0,10*ROW('Sanitation Data'!H115))="","",OFFSET('Sanitation Data'!$H$32,0,10*ROW('Sanitation Data'!H115)))</f>
        <v/>
      </c>
      <c r="DJ121" s="277" t="str">
        <f ca="true">+IF(OFFSET('Sanitation Data'!$I$28,0,10*ROW('Sanitation Data'!I115))="","",OFFSET('Sanitation Data'!$I$28,0,10*ROW('Sanitation Data'!I115)))</f>
        <v/>
      </c>
      <c r="DK121" s="277" t="str">
        <f ca="true">+IF(OFFSET('Sanitation Data'!$I$29,0,10*ROW('Sanitation Data'!I115))="","",OFFSET('Sanitation Data'!$I$29,0,10*ROW('Sanitation Data'!I115)))</f>
        <v/>
      </c>
      <c r="DL121" s="277" t="str">
        <f ca="true">+IF(OFFSET('Sanitation Data'!$I$30,0,10*ROW('Sanitation Data'!I115))="","",OFFSET('Sanitation Data'!$I$30,0,10*ROW('Sanitation Data'!I115)))</f>
        <v/>
      </c>
      <c r="DM121" s="277" t="str">
        <f ca="true">+IF(OFFSET('Sanitation Data'!$I$31,0,10*ROW('Sanitation Data'!I115))="","",OFFSET('Sanitation Data'!$I$31,0,10*ROW('Sanitation Data'!I115)))</f>
        <v/>
      </c>
      <c r="DN121" s="277" t="str">
        <f ca="true">+IF(OFFSET('Sanitation Data'!$I$32,0,10*ROW('Sanitation Data'!I115))="","",OFFSET('Sanitation Data'!$I$32,0,10*ROW('Sanitation Data'!I115)))</f>
        <v/>
      </c>
      <c r="DO121" s="277" t="str">
        <f ca="true">+IF(OFFSET('Hygiene Data'!$D$11,0,10*ROW('Hygiene Data'!D115))="","",OFFSET('Hygiene Data'!$D$11,0,10*ROW('Hygiene Data'!D115)))</f>
        <v/>
      </c>
      <c r="DP121" s="277" t="str">
        <f ca="true">+IF(OFFSET('Hygiene Data'!$D$12,0,10*ROW('Hygiene Data'!D115))="","",OFFSET('Hygiene Data'!$D$12,0,10*ROW('Hygiene Data'!D115)))</f>
        <v/>
      </c>
      <c r="DQ121" s="277" t="str">
        <f ca="true">+IF(OFFSET('Hygiene Data'!$D$13,0,10*ROW('Hygiene Data'!D115))="","",OFFSET('Hygiene Data'!$D$13,0,10*ROW('Hygiene Data'!D115)))</f>
        <v/>
      </c>
      <c r="DR121" s="277" t="str">
        <f ca="true">+IF(OFFSET('Hygiene Data'!$E$11,0,10*ROW('Hygiene Data'!E115))="","",OFFSET('Hygiene Data'!$E$11,0,10*ROW('Hygiene Data'!E115)))</f>
        <v/>
      </c>
      <c r="DS121" s="277" t="str">
        <f ca="true">+IF(OFFSET('Hygiene Data'!$E$12,0,10*ROW('Hygiene Data'!E115))="","",OFFSET('Hygiene Data'!$E$12,0,10*ROW('Hygiene Data'!E115)))</f>
        <v/>
      </c>
      <c r="DT121" s="277" t="str">
        <f ca="true">+IF(OFFSET('Hygiene Data'!$E$13,0,10*ROW('Hygiene Data'!E115))="","",OFFSET('Hygiene Data'!$E$13,0,10*ROW('Hygiene Data'!E115)))</f>
        <v/>
      </c>
      <c r="DU121" s="277" t="str">
        <f ca="true">+IF(OFFSET('Hygiene Data'!$F$11,0,10*ROW('Hygiene Data'!F115))="","",OFFSET('Hygiene Data'!$F$11,0,10*ROW('Hygiene Data'!F115)))</f>
        <v/>
      </c>
      <c r="DV121" s="277" t="str">
        <f ca="true">+IF(OFFSET('Hygiene Data'!$F$12,0,10*ROW('Hygiene Data'!F115))="","",OFFSET('Hygiene Data'!$F$12,0,10*ROW('Hygiene Data'!F115)))</f>
        <v/>
      </c>
      <c r="DW121" s="277" t="str">
        <f ca="true">+IF(OFFSET('Hygiene Data'!$F$13,0,10*ROW('Hygiene Data'!F115))="","",OFFSET('Hygiene Data'!$F$13,0,10*ROW('Hygiene Data'!F115)))</f>
        <v/>
      </c>
      <c r="DX121" s="277" t="str">
        <f ca="true">+IF(OFFSET('Hygiene Data'!$G$11,0,10*ROW('Hygiene Data'!G115))="","",OFFSET('Hygiene Data'!$G$11,0,10*ROW('Hygiene Data'!G115)))</f>
        <v/>
      </c>
      <c r="DY121" s="277" t="str">
        <f ca="true">+IF(OFFSET('Hygiene Data'!$G$12,0,10*ROW('Hygiene Data'!G115))="","",OFFSET('Hygiene Data'!$G$12,0,10*ROW('Hygiene Data'!G115)))</f>
        <v/>
      </c>
      <c r="DZ121" s="277" t="str">
        <f ca="true">+IF(OFFSET('Hygiene Data'!$G$13,0,10*ROW('Hygiene Data'!G115))="","",OFFSET('Hygiene Data'!$G$13,0,10*ROW('Hygiene Data'!G115)))</f>
        <v/>
      </c>
      <c r="EA121" s="277" t="str">
        <f ca="true">+IF(OFFSET('Hygiene Data'!$H$11,0,10*ROW('Hygiene Data'!H115))="","",OFFSET('Hygiene Data'!$H$11,0,10*ROW('Hygiene Data'!H115)))</f>
        <v/>
      </c>
      <c r="EB121" s="277" t="str">
        <f ca="true">+IF(OFFSET('Hygiene Data'!$H$12,0,10*ROW('Hygiene Data'!H115))="","",OFFSET('Hygiene Data'!$H$12,0,10*ROW('Hygiene Data'!H115)))</f>
        <v/>
      </c>
      <c r="EC121" s="277" t="str">
        <f ca="true">+IF(OFFSET('Hygiene Data'!$H$13,0,10*ROW('Hygiene Data'!H115))="","",OFFSET('Hygiene Data'!$H$13,0,10*ROW('Hygiene Data'!H115)))</f>
        <v/>
      </c>
      <c r="ED121" s="277" t="str">
        <f ca="true">+IF(OFFSET('Hygiene Data'!$I$11,0,10*ROW('Hygiene Data'!I115))="","",OFFSET('Hygiene Data'!$I$11,0,10*ROW('Hygiene Data'!I115)))</f>
        <v/>
      </c>
      <c r="EE121" s="277" t="str">
        <f ca="true">+IF(OFFSET('Hygiene Data'!$I$12,0,10*ROW('Hygiene Data'!I115))="","",OFFSET('Hygiene Data'!$I$12,0,10*ROW('Hygiene Data'!I115)))</f>
        <v/>
      </c>
      <c r="EF121" s="277"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2"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7"/>
      <c r="BS122" s="277" t="str">
        <f ca="true">+IF(OFFSET('Water Data'!$D$27,0,10*ROW('Water Data'!D116))="","",OFFSET('Water Data'!$D$27,0,10*ROW('Water Data'!D116)))</f>
        <v/>
      </c>
      <c r="BT122" s="277" t="str">
        <f ca="true">+IF(OFFSET('Water Data'!$D$28,0,10*ROW('Water Data'!D116))="","",OFFSET('Water Data'!$D$28,0,10*ROW('Water Data'!D116)))</f>
        <v/>
      </c>
      <c r="BU122" s="277" t="str">
        <f ca="true">+IF(OFFSET('Water Data'!$D$29,0,10*ROW('Water Data'!D116))="","",OFFSET('Water Data'!$D$29,0,10*ROW('Water Data'!D116)))</f>
        <v/>
      </c>
      <c r="BV122" s="277" t="str">
        <f ca="true">+IF(OFFSET('Water Data'!$E$27,0,10*ROW('Water Data'!E116))="","",OFFSET('Water Data'!$E$27,0,10*ROW('Water Data'!E116)))</f>
        <v/>
      </c>
      <c r="BW122" s="277" t="str">
        <f ca="true">+IF(OFFSET('Water Data'!$E$28,0,10*ROW('Water Data'!E116))="","",OFFSET('Water Data'!$E$28,0,10*ROW('Water Data'!E116)))</f>
        <v/>
      </c>
      <c r="BX122" s="277" t="str">
        <f ca="true">+IF(OFFSET('Water Data'!$E$29,0,10*ROW('Water Data'!E116))="","",OFFSET('Water Data'!$E$29,0,10*ROW('Water Data'!E116)))</f>
        <v/>
      </c>
      <c r="BY122" s="277" t="str">
        <f ca="true">+IF(OFFSET('Water Data'!$F$27,0,10*ROW('Water Data'!F116))="","",OFFSET('Water Data'!$F$27,0,10*ROW('Water Data'!F116)))</f>
        <v/>
      </c>
      <c r="BZ122" s="277" t="str">
        <f ca="true">+IF(OFFSET('Water Data'!$F$28,0,10*ROW('Water Data'!F116))="","",OFFSET('Water Data'!$F$28,0,10*ROW('Water Data'!F116)))</f>
        <v/>
      </c>
      <c r="CA122" s="277" t="str">
        <f ca="true">+IF(OFFSET('Water Data'!$F$29,0,10*ROW('Water Data'!F116))="","",OFFSET('Water Data'!$F$29,0,10*ROW('Water Data'!F116)))</f>
        <v/>
      </c>
      <c r="CB122" s="277" t="str">
        <f ca="true">+IF(OFFSET('Water Data'!$G$27,0,10*ROW('Water Data'!G116))="","",OFFSET('Water Data'!$G$27,0,10*ROW('Water Data'!G116)))</f>
        <v/>
      </c>
      <c r="CC122" s="277" t="str">
        <f ca="true">+IF(OFFSET('Water Data'!$G$28,0,10*ROW('Water Data'!G116))="","",OFFSET('Water Data'!$G$28,0,10*ROW('Water Data'!G116)))</f>
        <v/>
      </c>
      <c r="CD122" s="277" t="str">
        <f ca="true">+IF(OFFSET('Water Data'!$G$29,0,10*ROW('Water Data'!G116))="","",OFFSET('Water Data'!$G$29,0,10*ROW('Water Data'!G116)))</f>
        <v/>
      </c>
      <c r="CE122" s="277" t="str">
        <f ca="true">+IF(OFFSET('Water Data'!$H$27,0,10*ROW('Water Data'!H116))="","",OFFSET('Water Data'!$H$27,0,10*ROW('Water Data'!H116)))</f>
        <v/>
      </c>
      <c r="CF122" s="277" t="str">
        <f ca="true">+IF(OFFSET('Water Data'!$H$28,0,10*ROW('Water Data'!H116))="","",OFFSET('Water Data'!$H$28,0,10*ROW('Water Data'!H116)))</f>
        <v/>
      </c>
      <c r="CG122" s="277" t="str">
        <f ca="true">+IF(OFFSET('Water Data'!$H$29,0,10*ROW('Water Data'!H116))="","",OFFSET('Water Data'!$H$29,0,10*ROW('Water Data'!H116)))</f>
        <v/>
      </c>
      <c r="CH122" s="277" t="str">
        <f ca="true">+IF(OFFSET('Water Data'!$I$27,0,10*ROW('Water Data'!I116))="","",OFFSET('Water Data'!$I$27,0,10*ROW('Water Data'!I116)))</f>
        <v/>
      </c>
      <c r="CI122" s="277" t="str">
        <f ca="true">+IF(OFFSET('Water Data'!$I$28,0,10*ROW('Water Data'!I116))="","",OFFSET('Water Data'!$I$28,0,10*ROW('Water Data'!I116)))</f>
        <v/>
      </c>
      <c r="CJ122" s="277" t="str">
        <f ca="true">+IF(OFFSET('Water Data'!$I$29,0,10*ROW('Water Data'!I116))="","",OFFSET('Water Data'!$I$29,0,10*ROW('Water Data'!I116)))</f>
        <v/>
      </c>
      <c r="CK122" s="277" t="str">
        <f ca="true">+IF(OFFSET('Sanitation Data'!$D$28,0,10*ROW('Sanitation Data'!D116))="","",OFFSET('Sanitation Data'!$D$28,0,10*ROW('Sanitation Data'!D116)))</f>
        <v/>
      </c>
      <c r="CL122" s="277" t="str">
        <f ca="true">+IF(OFFSET('Sanitation Data'!$D$29,0,10*ROW('Sanitation Data'!D116))="","",OFFSET('Sanitation Data'!$D$29,0,10*ROW('Sanitation Data'!D116)))</f>
        <v/>
      </c>
      <c r="CM122" s="277" t="str">
        <f ca="true">+IF(OFFSET('Sanitation Data'!$D$30,0,10*ROW('Sanitation Data'!D116))="","",OFFSET('Sanitation Data'!$D$30,0,10*ROW('Sanitation Data'!D116)))</f>
        <v/>
      </c>
      <c r="CN122" s="277" t="str">
        <f ca="true">+IF(OFFSET('Sanitation Data'!$D$31,0,10*ROW('Sanitation Data'!D116))="","",OFFSET('Sanitation Data'!$D$31,0,10*ROW('Sanitation Data'!D116)))</f>
        <v/>
      </c>
      <c r="CO122" s="277" t="str">
        <f ca="true">+IF(OFFSET('Sanitation Data'!$D$32,0,10*ROW('Sanitation Data'!D116))="","",OFFSET('Sanitation Data'!$D$32,0,10*ROW('Sanitation Data'!D116)))</f>
        <v/>
      </c>
      <c r="CP122" s="277" t="str">
        <f ca="true">+IF(OFFSET('Sanitation Data'!$E$28,0,10*ROW('Sanitation Data'!E116))="","",OFFSET('Sanitation Data'!$E$28,0,10*ROW('Sanitation Data'!E116)))</f>
        <v/>
      </c>
      <c r="CQ122" s="277" t="str">
        <f ca="true">+IF(OFFSET('Sanitation Data'!$E$29,0,10*ROW('Sanitation Data'!E116))="","",OFFSET('Sanitation Data'!$E$29,0,10*ROW('Sanitation Data'!E116)))</f>
        <v/>
      </c>
      <c r="CR122" s="277" t="str">
        <f ca="true">+IF(OFFSET('Sanitation Data'!$E$30,0,10*ROW('Sanitation Data'!E116))="","",OFFSET('Sanitation Data'!$E$30,0,10*ROW('Sanitation Data'!E116)))</f>
        <v/>
      </c>
      <c r="CS122" s="277" t="str">
        <f ca="true">+IF(OFFSET('Sanitation Data'!$E$31,0,10*ROW('Sanitation Data'!E116))="","",OFFSET('Sanitation Data'!$E$31,0,10*ROW('Sanitation Data'!E116)))</f>
        <v/>
      </c>
      <c r="CT122" s="277" t="str">
        <f ca="true">+IF(OFFSET('Sanitation Data'!$E$32,0,10*ROW('Sanitation Data'!E116))="","",OFFSET('Sanitation Data'!$E$32,0,10*ROW('Sanitation Data'!E116)))</f>
        <v/>
      </c>
      <c r="CU122" s="277" t="str">
        <f ca="true">+IF(OFFSET('Sanitation Data'!$F$28,0,10*ROW('Sanitation Data'!F116))="","",OFFSET('Sanitation Data'!$F$28,0,10*ROW('Sanitation Data'!F116)))</f>
        <v/>
      </c>
      <c r="CV122" s="277" t="str">
        <f ca="true">+IF(OFFSET('Sanitation Data'!$F$29,0,10*ROW('Sanitation Data'!F116))="","",OFFSET('Sanitation Data'!$F$29,0,10*ROW('Sanitation Data'!F116)))</f>
        <v/>
      </c>
      <c r="CW122" s="277" t="str">
        <f ca="true">+IF(OFFSET('Sanitation Data'!$F$30,0,10*ROW('Sanitation Data'!F116))="","",OFFSET('Sanitation Data'!$F$30,0,10*ROW('Sanitation Data'!F116)))</f>
        <v/>
      </c>
      <c r="CX122" s="277" t="str">
        <f ca="true">+IF(OFFSET('Sanitation Data'!$F$31,0,10*ROW('Sanitation Data'!F116))="","",OFFSET('Sanitation Data'!$F$31,0,10*ROW('Sanitation Data'!F116)))</f>
        <v/>
      </c>
      <c r="CY122" s="277" t="str">
        <f ca="true">+IF(OFFSET('Sanitation Data'!$F$32,0,10*ROW('Sanitation Data'!F116))="","",OFFSET('Sanitation Data'!$F$32,0,10*ROW('Sanitation Data'!F116)))</f>
        <v/>
      </c>
      <c r="CZ122" s="277" t="str">
        <f ca="true">+IF(OFFSET('Sanitation Data'!$G$28,0,10*ROW('Sanitation Data'!G116))="","",OFFSET('Sanitation Data'!$G$28,0,10*ROW('Sanitation Data'!G116)))</f>
        <v/>
      </c>
      <c r="DA122" s="277" t="str">
        <f ca="true">+IF(OFFSET('Sanitation Data'!$G$29,0,10*ROW('Sanitation Data'!G116))="","",OFFSET('Sanitation Data'!$G$29,0,10*ROW('Sanitation Data'!G116)))</f>
        <v/>
      </c>
      <c r="DB122" s="277" t="str">
        <f ca="true">+IF(OFFSET('Sanitation Data'!$G$30,0,10*ROW('Sanitation Data'!G116))="","",OFFSET('Sanitation Data'!$G$30,0,10*ROW('Sanitation Data'!G116)))</f>
        <v/>
      </c>
      <c r="DC122" s="277" t="str">
        <f ca="true">+IF(OFFSET('Sanitation Data'!$G$31,0,10*ROW('Sanitation Data'!G116))="","",OFFSET('Sanitation Data'!$G$31,0,10*ROW('Sanitation Data'!G116)))</f>
        <v/>
      </c>
      <c r="DD122" s="277" t="str">
        <f ca="true">+IF(OFFSET('Sanitation Data'!$G$32,0,10*ROW('Sanitation Data'!G116))="","",OFFSET('Sanitation Data'!$G$32,0,10*ROW('Sanitation Data'!G116)))</f>
        <v/>
      </c>
      <c r="DE122" s="277" t="str">
        <f ca="true">+IF(OFFSET('Sanitation Data'!$H$28,0,10*ROW('Sanitation Data'!H116))="","",OFFSET('Sanitation Data'!$H$28,0,10*ROW('Sanitation Data'!H116)))</f>
        <v/>
      </c>
      <c r="DF122" s="277" t="str">
        <f ca="true">+IF(OFFSET('Sanitation Data'!$H$29,0,10*ROW('Sanitation Data'!H116))="","",OFFSET('Sanitation Data'!$H$29,0,10*ROW('Sanitation Data'!H116)))</f>
        <v/>
      </c>
      <c r="DG122" s="277" t="str">
        <f ca="true">+IF(OFFSET('Sanitation Data'!$H$30,0,10*ROW('Sanitation Data'!H116))="","",OFFSET('Sanitation Data'!$H$30,0,10*ROW('Sanitation Data'!H116)))</f>
        <v/>
      </c>
      <c r="DH122" s="277" t="str">
        <f ca="true">+IF(OFFSET('Sanitation Data'!$H$31,0,10*ROW('Sanitation Data'!H116))="","",OFFSET('Sanitation Data'!$H$31,0,10*ROW('Sanitation Data'!H116)))</f>
        <v/>
      </c>
      <c r="DI122" s="277" t="str">
        <f ca="true">+IF(OFFSET('Sanitation Data'!$H$32,0,10*ROW('Sanitation Data'!H116))="","",OFFSET('Sanitation Data'!$H$32,0,10*ROW('Sanitation Data'!H116)))</f>
        <v/>
      </c>
      <c r="DJ122" s="277" t="str">
        <f ca="true">+IF(OFFSET('Sanitation Data'!$I$28,0,10*ROW('Sanitation Data'!I116))="","",OFFSET('Sanitation Data'!$I$28,0,10*ROW('Sanitation Data'!I116)))</f>
        <v/>
      </c>
      <c r="DK122" s="277" t="str">
        <f ca="true">+IF(OFFSET('Sanitation Data'!$I$29,0,10*ROW('Sanitation Data'!I116))="","",OFFSET('Sanitation Data'!$I$29,0,10*ROW('Sanitation Data'!I116)))</f>
        <v/>
      </c>
      <c r="DL122" s="277" t="str">
        <f ca="true">+IF(OFFSET('Sanitation Data'!$I$30,0,10*ROW('Sanitation Data'!I116))="","",OFFSET('Sanitation Data'!$I$30,0,10*ROW('Sanitation Data'!I116)))</f>
        <v/>
      </c>
      <c r="DM122" s="277" t="str">
        <f ca="true">+IF(OFFSET('Sanitation Data'!$I$31,0,10*ROW('Sanitation Data'!I116))="","",OFFSET('Sanitation Data'!$I$31,0,10*ROW('Sanitation Data'!I116)))</f>
        <v/>
      </c>
      <c r="DN122" s="277" t="str">
        <f ca="true">+IF(OFFSET('Sanitation Data'!$I$32,0,10*ROW('Sanitation Data'!I116))="","",OFFSET('Sanitation Data'!$I$32,0,10*ROW('Sanitation Data'!I116)))</f>
        <v/>
      </c>
      <c r="DO122" s="277" t="str">
        <f ca="true">+IF(OFFSET('Hygiene Data'!$D$11,0,10*ROW('Hygiene Data'!D116))="","",OFFSET('Hygiene Data'!$D$11,0,10*ROW('Hygiene Data'!D116)))</f>
        <v/>
      </c>
      <c r="DP122" s="277" t="str">
        <f ca="true">+IF(OFFSET('Hygiene Data'!$D$12,0,10*ROW('Hygiene Data'!D116))="","",OFFSET('Hygiene Data'!$D$12,0,10*ROW('Hygiene Data'!D116)))</f>
        <v/>
      </c>
      <c r="DQ122" s="277" t="str">
        <f ca="true">+IF(OFFSET('Hygiene Data'!$D$13,0,10*ROW('Hygiene Data'!D116))="","",OFFSET('Hygiene Data'!$D$13,0,10*ROW('Hygiene Data'!D116)))</f>
        <v/>
      </c>
      <c r="DR122" s="277" t="str">
        <f ca="true">+IF(OFFSET('Hygiene Data'!$E$11,0,10*ROW('Hygiene Data'!E116))="","",OFFSET('Hygiene Data'!$E$11,0,10*ROW('Hygiene Data'!E116)))</f>
        <v/>
      </c>
      <c r="DS122" s="277" t="str">
        <f ca="true">+IF(OFFSET('Hygiene Data'!$E$12,0,10*ROW('Hygiene Data'!E116))="","",OFFSET('Hygiene Data'!$E$12,0,10*ROW('Hygiene Data'!E116)))</f>
        <v/>
      </c>
      <c r="DT122" s="277" t="str">
        <f ca="true">+IF(OFFSET('Hygiene Data'!$E$13,0,10*ROW('Hygiene Data'!E116))="","",OFFSET('Hygiene Data'!$E$13,0,10*ROW('Hygiene Data'!E116)))</f>
        <v/>
      </c>
      <c r="DU122" s="277" t="str">
        <f ca="true">+IF(OFFSET('Hygiene Data'!$F$11,0,10*ROW('Hygiene Data'!F116))="","",OFFSET('Hygiene Data'!$F$11,0,10*ROW('Hygiene Data'!F116)))</f>
        <v/>
      </c>
      <c r="DV122" s="277" t="str">
        <f ca="true">+IF(OFFSET('Hygiene Data'!$F$12,0,10*ROW('Hygiene Data'!F116))="","",OFFSET('Hygiene Data'!$F$12,0,10*ROW('Hygiene Data'!F116)))</f>
        <v/>
      </c>
      <c r="DW122" s="277" t="str">
        <f ca="true">+IF(OFFSET('Hygiene Data'!$F$13,0,10*ROW('Hygiene Data'!F116))="","",OFFSET('Hygiene Data'!$F$13,0,10*ROW('Hygiene Data'!F116)))</f>
        <v/>
      </c>
      <c r="DX122" s="277" t="str">
        <f ca="true">+IF(OFFSET('Hygiene Data'!$G$11,0,10*ROW('Hygiene Data'!G116))="","",OFFSET('Hygiene Data'!$G$11,0,10*ROW('Hygiene Data'!G116)))</f>
        <v/>
      </c>
      <c r="DY122" s="277" t="str">
        <f ca="true">+IF(OFFSET('Hygiene Data'!$G$12,0,10*ROW('Hygiene Data'!G116))="","",OFFSET('Hygiene Data'!$G$12,0,10*ROW('Hygiene Data'!G116)))</f>
        <v/>
      </c>
      <c r="DZ122" s="277" t="str">
        <f ca="true">+IF(OFFSET('Hygiene Data'!$G$13,0,10*ROW('Hygiene Data'!G116))="","",OFFSET('Hygiene Data'!$G$13,0,10*ROW('Hygiene Data'!G116)))</f>
        <v/>
      </c>
      <c r="EA122" s="277" t="str">
        <f ca="true">+IF(OFFSET('Hygiene Data'!$H$11,0,10*ROW('Hygiene Data'!H116))="","",OFFSET('Hygiene Data'!$H$11,0,10*ROW('Hygiene Data'!H116)))</f>
        <v/>
      </c>
      <c r="EB122" s="277" t="str">
        <f ca="true">+IF(OFFSET('Hygiene Data'!$H$12,0,10*ROW('Hygiene Data'!H116))="","",OFFSET('Hygiene Data'!$H$12,0,10*ROW('Hygiene Data'!H116)))</f>
        <v/>
      </c>
      <c r="EC122" s="277" t="str">
        <f ca="true">+IF(OFFSET('Hygiene Data'!$H$13,0,10*ROW('Hygiene Data'!H116))="","",OFFSET('Hygiene Data'!$H$13,0,10*ROW('Hygiene Data'!H116)))</f>
        <v/>
      </c>
      <c r="ED122" s="277" t="str">
        <f ca="true">+IF(OFFSET('Hygiene Data'!$I$11,0,10*ROW('Hygiene Data'!I116))="","",OFFSET('Hygiene Data'!$I$11,0,10*ROW('Hygiene Data'!I116)))</f>
        <v/>
      </c>
      <c r="EE122" s="277" t="str">
        <f ca="true">+IF(OFFSET('Hygiene Data'!$I$12,0,10*ROW('Hygiene Data'!I116))="","",OFFSET('Hygiene Data'!$I$12,0,10*ROW('Hygiene Data'!I116)))</f>
        <v/>
      </c>
      <c r="EF122" s="277"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2"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7"/>
      <c r="BS123" s="277" t="str">
        <f ca="true">+IF(OFFSET('Water Data'!$D$27,0,10*ROW('Water Data'!D117))="","",OFFSET('Water Data'!$D$27,0,10*ROW('Water Data'!D117)))</f>
        <v/>
      </c>
      <c r="BT123" s="277" t="str">
        <f ca="true">+IF(OFFSET('Water Data'!$D$28,0,10*ROW('Water Data'!D117))="","",OFFSET('Water Data'!$D$28,0,10*ROW('Water Data'!D117)))</f>
        <v/>
      </c>
      <c r="BU123" s="277" t="str">
        <f ca="true">+IF(OFFSET('Water Data'!$D$29,0,10*ROW('Water Data'!D117))="","",OFFSET('Water Data'!$D$29,0,10*ROW('Water Data'!D117)))</f>
        <v/>
      </c>
      <c r="BV123" s="277" t="str">
        <f ca="true">+IF(OFFSET('Water Data'!$E$27,0,10*ROW('Water Data'!E117))="","",OFFSET('Water Data'!$E$27,0,10*ROW('Water Data'!E117)))</f>
        <v/>
      </c>
      <c r="BW123" s="277" t="str">
        <f ca="true">+IF(OFFSET('Water Data'!$E$28,0,10*ROW('Water Data'!E117))="","",OFFSET('Water Data'!$E$28,0,10*ROW('Water Data'!E117)))</f>
        <v/>
      </c>
      <c r="BX123" s="277" t="str">
        <f ca="true">+IF(OFFSET('Water Data'!$E$29,0,10*ROW('Water Data'!E117))="","",OFFSET('Water Data'!$E$29,0,10*ROW('Water Data'!E117)))</f>
        <v/>
      </c>
      <c r="BY123" s="277" t="str">
        <f ca="true">+IF(OFFSET('Water Data'!$F$27,0,10*ROW('Water Data'!F117))="","",OFFSET('Water Data'!$F$27,0,10*ROW('Water Data'!F117)))</f>
        <v/>
      </c>
      <c r="BZ123" s="277" t="str">
        <f ca="true">+IF(OFFSET('Water Data'!$F$28,0,10*ROW('Water Data'!F117))="","",OFFSET('Water Data'!$F$28,0,10*ROW('Water Data'!F117)))</f>
        <v/>
      </c>
      <c r="CA123" s="277" t="str">
        <f ca="true">+IF(OFFSET('Water Data'!$F$29,0,10*ROW('Water Data'!F117))="","",OFFSET('Water Data'!$F$29,0,10*ROW('Water Data'!F117)))</f>
        <v/>
      </c>
      <c r="CB123" s="277" t="str">
        <f ca="true">+IF(OFFSET('Water Data'!$G$27,0,10*ROW('Water Data'!G117))="","",OFFSET('Water Data'!$G$27,0,10*ROW('Water Data'!G117)))</f>
        <v/>
      </c>
      <c r="CC123" s="277" t="str">
        <f ca="true">+IF(OFFSET('Water Data'!$G$28,0,10*ROW('Water Data'!G117))="","",OFFSET('Water Data'!$G$28,0,10*ROW('Water Data'!G117)))</f>
        <v/>
      </c>
      <c r="CD123" s="277" t="str">
        <f ca="true">+IF(OFFSET('Water Data'!$G$29,0,10*ROW('Water Data'!G117))="","",OFFSET('Water Data'!$G$29,0,10*ROW('Water Data'!G117)))</f>
        <v/>
      </c>
      <c r="CE123" s="277" t="str">
        <f ca="true">+IF(OFFSET('Water Data'!$H$27,0,10*ROW('Water Data'!H117))="","",OFFSET('Water Data'!$H$27,0,10*ROW('Water Data'!H117)))</f>
        <v/>
      </c>
      <c r="CF123" s="277" t="str">
        <f ca="true">+IF(OFFSET('Water Data'!$H$28,0,10*ROW('Water Data'!H117))="","",OFFSET('Water Data'!$H$28,0,10*ROW('Water Data'!H117)))</f>
        <v/>
      </c>
      <c r="CG123" s="277" t="str">
        <f ca="true">+IF(OFFSET('Water Data'!$H$29,0,10*ROW('Water Data'!H117))="","",OFFSET('Water Data'!$H$29,0,10*ROW('Water Data'!H117)))</f>
        <v/>
      </c>
      <c r="CH123" s="277" t="str">
        <f ca="true">+IF(OFFSET('Water Data'!$I$27,0,10*ROW('Water Data'!I117))="","",OFFSET('Water Data'!$I$27,0,10*ROW('Water Data'!I117)))</f>
        <v/>
      </c>
      <c r="CI123" s="277" t="str">
        <f ca="true">+IF(OFFSET('Water Data'!$I$28,0,10*ROW('Water Data'!I117))="","",OFFSET('Water Data'!$I$28,0,10*ROW('Water Data'!I117)))</f>
        <v/>
      </c>
      <c r="CJ123" s="277" t="str">
        <f ca="true">+IF(OFFSET('Water Data'!$I$29,0,10*ROW('Water Data'!I117))="","",OFFSET('Water Data'!$I$29,0,10*ROW('Water Data'!I117)))</f>
        <v/>
      </c>
      <c r="CK123" s="277" t="str">
        <f ca="true">+IF(OFFSET('Sanitation Data'!$D$28,0,10*ROW('Sanitation Data'!D117))="","",OFFSET('Sanitation Data'!$D$28,0,10*ROW('Sanitation Data'!D117)))</f>
        <v/>
      </c>
      <c r="CL123" s="277" t="str">
        <f ca="true">+IF(OFFSET('Sanitation Data'!$D$29,0,10*ROW('Sanitation Data'!D117))="","",OFFSET('Sanitation Data'!$D$29,0,10*ROW('Sanitation Data'!D117)))</f>
        <v/>
      </c>
      <c r="CM123" s="277" t="str">
        <f ca="true">+IF(OFFSET('Sanitation Data'!$D$30,0,10*ROW('Sanitation Data'!D117))="","",OFFSET('Sanitation Data'!$D$30,0,10*ROW('Sanitation Data'!D117)))</f>
        <v/>
      </c>
      <c r="CN123" s="277" t="str">
        <f ca="true">+IF(OFFSET('Sanitation Data'!$D$31,0,10*ROW('Sanitation Data'!D117))="","",OFFSET('Sanitation Data'!$D$31,0,10*ROW('Sanitation Data'!D117)))</f>
        <v/>
      </c>
      <c r="CO123" s="277" t="str">
        <f ca="true">+IF(OFFSET('Sanitation Data'!$D$32,0,10*ROW('Sanitation Data'!D117))="","",OFFSET('Sanitation Data'!$D$32,0,10*ROW('Sanitation Data'!D117)))</f>
        <v/>
      </c>
      <c r="CP123" s="277" t="str">
        <f ca="true">+IF(OFFSET('Sanitation Data'!$E$28,0,10*ROW('Sanitation Data'!E117))="","",OFFSET('Sanitation Data'!$E$28,0,10*ROW('Sanitation Data'!E117)))</f>
        <v/>
      </c>
      <c r="CQ123" s="277" t="str">
        <f ca="true">+IF(OFFSET('Sanitation Data'!$E$29,0,10*ROW('Sanitation Data'!E117))="","",OFFSET('Sanitation Data'!$E$29,0,10*ROW('Sanitation Data'!E117)))</f>
        <v/>
      </c>
      <c r="CR123" s="277" t="str">
        <f ca="true">+IF(OFFSET('Sanitation Data'!$E$30,0,10*ROW('Sanitation Data'!E117))="","",OFFSET('Sanitation Data'!$E$30,0,10*ROW('Sanitation Data'!E117)))</f>
        <v/>
      </c>
      <c r="CS123" s="277" t="str">
        <f ca="true">+IF(OFFSET('Sanitation Data'!$E$31,0,10*ROW('Sanitation Data'!E117))="","",OFFSET('Sanitation Data'!$E$31,0,10*ROW('Sanitation Data'!E117)))</f>
        <v/>
      </c>
      <c r="CT123" s="277" t="str">
        <f ca="true">+IF(OFFSET('Sanitation Data'!$E$32,0,10*ROW('Sanitation Data'!E117))="","",OFFSET('Sanitation Data'!$E$32,0,10*ROW('Sanitation Data'!E117)))</f>
        <v/>
      </c>
      <c r="CU123" s="277" t="str">
        <f ca="true">+IF(OFFSET('Sanitation Data'!$F$28,0,10*ROW('Sanitation Data'!F117))="","",OFFSET('Sanitation Data'!$F$28,0,10*ROW('Sanitation Data'!F117)))</f>
        <v/>
      </c>
      <c r="CV123" s="277" t="str">
        <f ca="true">+IF(OFFSET('Sanitation Data'!$F$29,0,10*ROW('Sanitation Data'!F117))="","",OFFSET('Sanitation Data'!$F$29,0,10*ROW('Sanitation Data'!F117)))</f>
        <v/>
      </c>
      <c r="CW123" s="277" t="str">
        <f ca="true">+IF(OFFSET('Sanitation Data'!$F$30,0,10*ROW('Sanitation Data'!F117))="","",OFFSET('Sanitation Data'!$F$30,0,10*ROW('Sanitation Data'!F117)))</f>
        <v/>
      </c>
      <c r="CX123" s="277" t="str">
        <f ca="true">+IF(OFFSET('Sanitation Data'!$F$31,0,10*ROW('Sanitation Data'!F117))="","",OFFSET('Sanitation Data'!$F$31,0,10*ROW('Sanitation Data'!F117)))</f>
        <v/>
      </c>
      <c r="CY123" s="277" t="str">
        <f ca="true">+IF(OFFSET('Sanitation Data'!$F$32,0,10*ROW('Sanitation Data'!F117))="","",OFFSET('Sanitation Data'!$F$32,0,10*ROW('Sanitation Data'!F117)))</f>
        <v/>
      </c>
      <c r="CZ123" s="277" t="str">
        <f ca="true">+IF(OFFSET('Sanitation Data'!$G$28,0,10*ROW('Sanitation Data'!G117))="","",OFFSET('Sanitation Data'!$G$28,0,10*ROW('Sanitation Data'!G117)))</f>
        <v/>
      </c>
      <c r="DA123" s="277" t="str">
        <f ca="true">+IF(OFFSET('Sanitation Data'!$G$29,0,10*ROW('Sanitation Data'!G117))="","",OFFSET('Sanitation Data'!$G$29,0,10*ROW('Sanitation Data'!G117)))</f>
        <v/>
      </c>
      <c r="DB123" s="277" t="str">
        <f ca="true">+IF(OFFSET('Sanitation Data'!$G$30,0,10*ROW('Sanitation Data'!G117))="","",OFFSET('Sanitation Data'!$G$30,0,10*ROW('Sanitation Data'!G117)))</f>
        <v/>
      </c>
      <c r="DC123" s="277" t="str">
        <f ca="true">+IF(OFFSET('Sanitation Data'!$G$31,0,10*ROW('Sanitation Data'!G117))="","",OFFSET('Sanitation Data'!$G$31,0,10*ROW('Sanitation Data'!G117)))</f>
        <v/>
      </c>
      <c r="DD123" s="277" t="str">
        <f ca="true">+IF(OFFSET('Sanitation Data'!$G$32,0,10*ROW('Sanitation Data'!G117))="","",OFFSET('Sanitation Data'!$G$32,0,10*ROW('Sanitation Data'!G117)))</f>
        <v/>
      </c>
      <c r="DE123" s="277" t="str">
        <f ca="true">+IF(OFFSET('Sanitation Data'!$H$28,0,10*ROW('Sanitation Data'!H117))="","",OFFSET('Sanitation Data'!$H$28,0,10*ROW('Sanitation Data'!H117)))</f>
        <v/>
      </c>
      <c r="DF123" s="277" t="str">
        <f ca="true">+IF(OFFSET('Sanitation Data'!$H$29,0,10*ROW('Sanitation Data'!H117))="","",OFFSET('Sanitation Data'!$H$29,0,10*ROW('Sanitation Data'!H117)))</f>
        <v/>
      </c>
      <c r="DG123" s="277" t="str">
        <f ca="true">+IF(OFFSET('Sanitation Data'!$H$30,0,10*ROW('Sanitation Data'!H117))="","",OFFSET('Sanitation Data'!$H$30,0,10*ROW('Sanitation Data'!H117)))</f>
        <v/>
      </c>
      <c r="DH123" s="277" t="str">
        <f ca="true">+IF(OFFSET('Sanitation Data'!$H$31,0,10*ROW('Sanitation Data'!H117))="","",OFFSET('Sanitation Data'!$H$31,0,10*ROW('Sanitation Data'!H117)))</f>
        <v/>
      </c>
      <c r="DI123" s="277" t="str">
        <f ca="true">+IF(OFFSET('Sanitation Data'!$H$32,0,10*ROW('Sanitation Data'!H117))="","",OFFSET('Sanitation Data'!$H$32,0,10*ROW('Sanitation Data'!H117)))</f>
        <v/>
      </c>
      <c r="DJ123" s="277" t="str">
        <f ca="true">+IF(OFFSET('Sanitation Data'!$I$28,0,10*ROW('Sanitation Data'!I117))="","",OFFSET('Sanitation Data'!$I$28,0,10*ROW('Sanitation Data'!I117)))</f>
        <v/>
      </c>
      <c r="DK123" s="277" t="str">
        <f ca="true">+IF(OFFSET('Sanitation Data'!$I$29,0,10*ROW('Sanitation Data'!I117))="","",OFFSET('Sanitation Data'!$I$29,0,10*ROW('Sanitation Data'!I117)))</f>
        <v/>
      </c>
      <c r="DL123" s="277" t="str">
        <f ca="true">+IF(OFFSET('Sanitation Data'!$I$30,0,10*ROW('Sanitation Data'!I117))="","",OFFSET('Sanitation Data'!$I$30,0,10*ROW('Sanitation Data'!I117)))</f>
        <v/>
      </c>
      <c r="DM123" s="277" t="str">
        <f ca="true">+IF(OFFSET('Sanitation Data'!$I$31,0,10*ROW('Sanitation Data'!I117))="","",OFFSET('Sanitation Data'!$I$31,0,10*ROW('Sanitation Data'!I117)))</f>
        <v/>
      </c>
      <c r="DN123" s="277" t="str">
        <f ca="true">+IF(OFFSET('Sanitation Data'!$I$32,0,10*ROW('Sanitation Data'!I117))="","",OFFSET('Sanitation Data'!$I$32,0,10*ROW('Sanitation Data'!I117)))</f>
        <v/>
      </c>
      <c r="DO123" s="277" t="str">
        <f ca="true">+IF(OFFSET('Hygiene Data'!$D$11,0,10*ROW('Hygiene Data'!D117))="","",OFFSET('Hygiene Data'!$D$11,0,10*ROW('Hygiene Data'!D117)))</f>
        <v/>
      </c>
      <c r="DP123" s="277" t="str">
        <f ca="true">+IF(OFFSET('Hygiene Data'!$D$12,0,10*ROW('Hygiene Data'!D117))="","",OFFSET('Hygiene Data'!$D$12,0,10*ROW('Hygiene Data'!D117)))</f>
        <v/>
      </c>
      <c r="DQ123" s="277" t="str">
        <f ca="true">+IF(OFFSET('Hygiene Data'!$D$13,0,10*ROW('Hygiene Data'!D117))="","",OFFSET('Hygiene Data'!$D$13,0,10*ROW('Hygiene Data'!D117)))</f>
        <v/>
      </c>
      <c r="DR123" s="277" t="str">
        <f ca="true">+IF(OFFSET('Hygiene Data'!$E$11,0,10*ROW('Hygiene Data'!E117))="","",OFFSET('Hygiene Data'!$E$11,0,10*ROW('Hygiene Data'!E117)))</f>
        <v/>
      </c>
      <c r="DS123" s="277" t="str">
        <f ca="true">+IF(OFFSET('Hygiene Data'!$E$12,0,10*ROW('Hygiene Data'!E117))="","",OFFSET('Hygiene Data'!$E$12,0,10*ROW('Hygiene Data'!E117)))</f>
        <v/>
      </c>
      <c r="DT123" s="277" t="str">
        <f ca="true">+IF(OFFSET('Hygiene Data'!$E$13,0,10*ROW('Hygiene Data'!E117))="","",OFFSET('Hygiene Data'!$E$13,0,10*ROW('Hygiene Data'!E117)))</f>
        <v/>
      </c>
      <c r="DU123" s="277" t="str">
        <f ca="true">+IF(OFFSET('Hygiene Data'!$F$11,0,10*ROW('Hygiene Data'!F117))="","",OFFSET('Hygiene Data'!$F$11,0,10*ROW('Hygiene Data'!F117)))</f>
        <v/>
      </c>
      <c r="DV123" s="277" t="str">
        <f ca="true">+IF(OFFSET('Hygiene Data'!$F$12,0,10*ROW('Hygiene Data'!F117))="","",OFFSET('Hygiene Data'!$F$12,0,10*ROW('Hygiene Data'!F117)))</f>
        <v/>
      </c>
      <c r="DW123" s="277" t="str">
        <f ca="true">+IF(OFFSET('Hygiene Data'!$F$13,0,10*ROW('Hygiene Data'!F117))="","",OFFSET('Hygiene Data'!$F$13,0,10*ROW('Hygiene Data'!F117)))</f>
        <v/>
      </c>
      <c r="DX123" s="277" t="str">
        <f ca="true">+IF(OFFSET('Hygiene Data'!$G$11,0,10*ROW('Hygiene Data'!G117))="","",OFFSET('Hygiene Data'!$G$11,0,10*ROW('Hygiene Data'!G117)))</f>
        <v/>
      </c>
      <c r="DY123" s="277" t="str">
        <f ca="true">+IF(OFFSET('Hygiene Data'!$G$12,0,10*ROW('Hygiene Data'!G117))="","",OFFSET('Hygiene Data'!$G$12,0,10*ROW('Hygiene Data'!G117)))</f>
        <v/>
      </c>
      <c r="DZ123" s="277" t="str">
        <f ca="true">+IF(OFFSET('Hygiene Data'!$G$13,0,10*ROW('Hygiene Data'!G117))="","",OFFSET('Hygiene Data'!$G$13,0,10*ROW('Hygiene Data'!G117)))</f>
        <v/>
      </c>
      <c r="EA123" s="277" t="str">
        <f ca="true">+IF(OFFSET('Hygiene Data'!$H$11,0,10*ROW('Hygiene Data'!H117))="","",OFFSET('Hygiene Data'!$H$11,0,10*ROW('Hygiene Data'!H117)))</f>
        <v/>
      </c>
      <c r="EB123" s="277" t="str">
        <f ca="true">+IF(OFFSET('Hygiene Data'!$H$12,0,10*ROW('Hygiene Data'!H117))="","",OFFSET('Hygiene Data'!$H$12,0,10*ROW('Hygiene Data'!H117)))</f>
        <v/>
      </c>
      <c r="EC123" s="277" t="str">
        <f ca="true">+IF(OFFSET('Hygiene Data'!$H$13,0,10*ROW('Hygiene Data'!H117))="","",OFFSET('Hygiene Data'!$H$13,0,10*ROW('Hygiene Data'!H117)))</f>
        <v/>
      </c>
      <c r="ED123" s="277" t="str">
        <f ca="true">+IF(OFFSET('Hygiene Data'!$I$11,0,10*ROW('Hygiene Data'!I117))="","",OFFSET('Hygiene Data'!$I$11,0,10*ROW('Hygiene Data'!I117)))</f>
        <v/>
      </c>
      <c r="EE123" s="277" t="str">
        <f ca="true">+IF(OFFSET('Hygiene Data'!$I$12,0,10*ROW('Hygiene Data'!I117))="","",OFFSET('Hygiene Data'!$I$12,0,10*ROW('Hygiene Data'!I117)))</f>
        <v/>
      </c>
      <c r="EF123" s="277"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2"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7"/>
      <c r="BS124" s="277" t="str">
        <f ca="true">+IF(OFFSET('Water Data'!$D$27,0,10*ROW('Water Data'!D118))="","",OFFSET('Water Data'!$D$27,0,10*ROW('Water Data'!D118)))</f>
        <v/>
      </c>
      <c r="BT124" s="277" t="str">
        <f ca="true">+IF(OFFSET('Water Data'!$D$28,0,10*ROW('Water Data'!D118))="","",OFFSET('Water Data'!$D$28,0,10*ROW('Water Data'!D118)))</f>
        <v/>
      </c>
      <c r="BU124" s="277" t="str">
        <f ca="true">+IF(OFFSET('Water Data'!$D$29,0,10*ROW('Water Data'!D118))="","",OFFSET('Water Data'!$D$29,0,10*ROW('Water Data'!D118)))</f>
        <v/>
      </c>
      <c r="BV124" s="277" t="str">
        <f ca="true">+IF(OFFSET('Water Data'!$E$27,0,10*ROW('Water Data'!E118))="","",OFFSET('Water Data'!$E$27,0,10*ROW('Water Data'!E118)))</f>
        <v/>
      </c>
      <c r="BW124" s="277" t="str">
        <f ca="true">+IF(OFFSET('Water Data'!$E$28,0,10*ROW('Water Data'!E118))="","",OFFSET('Water Data'!$E$28,0,10*ROW('Water Data'!E118)))</f>
        <v/>
      </c>
      <c r="BX124" s="277" t="str">
        <f ca="true">+IF(OFFSET('Water Data'!$E$29,0,10*ROW('Water Data'!E118))="","",OFFSET('Water Data'!$E$29,0,10*ROW('Water Data'!E118)))</f>
        <v/>
      </c>
      <c r="BY124" s="277" t="str">
        <f ca="true">+IF(OFFSET('Water Data'!$F$27,0,10*ROW('Water Data'!F118))="","",OFFSET('Water Data'!$F$27,0,10*ROW('Water Data'!F118)))</f>
        <v/>
      </c>
      <c r="BZ124" s="277" t="str">
        <f ca="true">+IF(OFFSET('Water Data'!$F$28,0,10*ROW('Water Data'!F118))="","",OFFSET('Water Data'!$F$28,0,10*ROW('Water Data'!F118)))</f>
        <v/>
      </c>
      <c r="CA124" s="277" t="str">
        <f ca="true">+IF(OFFSET('Water Data'!$F$29,0,10*ROW('Water Data'!F118))="","",OFFSET('Water Data'!$F$29,0,10*ROW('Water Data'!F118)))</f>
        <v/>
      </c>
      <c r="CB124" s="277" t="str">
        <f ca="true">+IF(OFFSET('Water Data'!$G$27,0,10*ROW('Water Data'!G118))="","",OFFSET('Water Data'!$G$27,0,10*ROW('Water Data'!G118)))</f>
        <v/>
      </c>
      <c r="CC124" s="277" t="str">
        <f ca="true">+IF(OFFSET('Water Data'!$G$28,0,10*ROW('Water Data'!G118))="","",OFFSET('Water Data'!$G$28,0,10*ROW('Water Data'!G118)))</f>
        <v/>
      </c>
      <c r="CD124" s="277" t="str">
        <f ca="true">+IF(OFFSET('Water Data'!$G$29,0,10*ROW('Water Data'!G118))="","",OFFSET('Water Data'!$G$29,0,10*ROW('Water Data'!G118)))</f>
        <v/>
      </c>
      <c r="CE124" s="277" t="str">
        <f ca="true">+IF(OFFSET('Water Data'!$H$27,0,10*ROW('Water Data'!H118))="","",OFFSET('Water Data'!$H$27,0,10*ROW('Water Data'!H118)))</f>
        <v/>
      </c>
      <c r="CF124" s="277" t="str">
        <f ca="true">+IF(OFFSET('Water Data'!$H$28,0,10*ROW('Water Data'!H118))="","",OFFSET('Water Data'!$H$28,0,10*ROW('Water Data'!H118)))</f>
        <v/>
      </c>
      <c r="CG124" s="277" t="str">
        <f ca="true">+IF(OFFSET('Water Data'!$H$29,0,10*ROW('Water Data'!H118))="","",OFFSET('Water Data'!$H$29,0,10*ROW('Water Data'!H118)))</f>
        <v/>
      </c>
      <c r="CH124" s="277" t="str">
        <f ca="true">+IF(OFFSET('Water Data'!$I$27,0,10*ROW('Water Data'!I118))="","",OFFSET('Water Data'!$I$27,0,10*ROW('Water Data'!I118)))</f>
        <v/>
      </c>
      <c r="CI124" s="277" t="str">
        <f ca="true">+IF(OFFSET('Water Data'!$I$28,0,10*ROW('Water Data'!I118))="","",OFFSET('Water Data'!$I$28,0,10*ROW('Water Data'!I118)))</f>
        <v/>
      </c>
      <c r="CJ124" s="277" t="str">
        <f ca="true">+IF(OFFSET('Water Data'!$I$29,0,10*ROW('Water Data'!I118))="","",OFFSET('Water Data'!$I$29,0,10*ROW('Water Data'!I118)))</f>
        <v/>
      </c>
      <c r="CK124" s="277" t="str">
        <f ca="true">+IF(OFFSET('Sanitation Data'!$D$28,0,10*ROW('Sanitation Data'!D118))="","",OFFSET('Sanitation Data'!$D$28,0,10*ROW('Sanitation Data'!D118)))</f>
        <v/>
      </c>
      <c r="CL124" s="277" t="str">
        <f ca="true">+IF(OFFSET('Sanitation Data'!$D$29,0,10*ROW('Sanitation Data'!D118))="","",OFFSET('Sanitation Data'!$D$29,0,10*ROW('Sanitation Data'!D118)))</f>
        <v/>
      </c>
      <c r="CM124" s="277" t="str">
        <f ca="true">+IF(OFFSET('Sanitation Data'!$D$30,0,10*ROW('Sanitation Data'!D118))="","",OFFSET('Sanitation Data'!$D$30,0,10*ROW('Sanitation Data'!D118)))</f>
        <v/>
      </c>
      <c r="CN124" s="277" t="str">
        <f ca="true">+IF(OFFSET('Sanitation Data'!$D$31,0,10*ROW('Sanitation Data'!D118))="","",OFFSET('Sanitation Data'!$D$31,0,10*ROW('Sanitation Data'!D118)))</f>
        <v/>
      </c>
      <c r="CO124" s="277" t="str">
        <f ca="true">+IF(OFFSET('Sanitation Data'!$D$32,0,10*ROW('Sanitation Data'!D118))="","",OFFSET('Sanitation Data'!$D$32,0,10*ROW('Sanitation Data'!D118)))</f>
        <v/>
      </c>
      <c r="CP124" s="277" t="str">
        <f ca="true">+IF(OFFSET('Sanitation Data'!$E$28,0,10*ROW('Sanitation Data'!E118))="","",OFFSET('Sanitation Data'!$E$28,0,10*ROW('Sanitation Data'!E118)))</f>
        <v/>
      </c>
      <c r="CQ124" s="277" t="str">
        <f ca="true">+IF(OFFSET('Sanitation Data'!$E$29,0,10*ROW('Sanitation Data'!E118))="","",OFFSET('Sanitation Data'!$E$29,0,10*ROW('Sanitation Data'!E118)))</f>
        <v/>
      </c>
      <c r="CR124" s="277" t="str">
        <f ca="true">+IF(OFFSET('Sanitation Data'!$E$30,0,10*ROW('Sanitation Data'!E118))="","",OFFSET('Sanitation Data'!$E$30,0,10*ROW('Sanitation Data'!E118)))</f>
        <v/>
      </c>
      <c r="CS124" s="277" t="str">
        <f ca="true">+IF(OFFSET('Sanitation Data'!$E$31,0,10*ROW('Sanitation Data'!E118))="","",OFFSET('Sanitation Data'!$E$31,0,10*ROW('Sanitation Data'!E118)))</f>
        <v/>
      </c>
      <c r="CT124" s="277" t="str">
        <f ca="true">+IF(OFFSET('Sanitation Data'!$E$32,0,10*ROW('Sanitation Data'!E118))="","",OFFSET('Sanitation Data'!$E$32,0,10*ROW('Sanitation Data'!E118)))</f>
        <v/>
      </c>
      <c r="CU124" s="277" t="str">
        <f ca="true">+IF(OFFSET('Sanitation Data'!$F$28,0,10*ROW('Sanitation Data'!F118))="","",OFFSET('Sanitation Data'!$F$28,0,10*ROW('Sanitation Data'!F118)))</f>
        <v/>
      </c>
      <c r="CV124" s="277" t="str">
        <f ca="true">+IF(OFFSET('Sanitation Data'!$F$29,0,10*ROW('Sanitation Data'!F118))="","",OFFSET('Sanitation Data'!$F$29,0,10*ROW('Sanitation Data'!F118)))</f>
        <v/>
      </c>
      <c r="CW124" s="277" t="str">
        <f ca="true">+IF(OFFSET('Sanitation Data'!$F$30,0,10*ROW('Sanitation Data'!F118))="","",OFFSET('Sanitation Data'!$F$30,0,10*ROW('Sanitation Data'!F118)))</f>
        <v/>
      </c>
      <c r="CX124" s="277" t="str">
        <f ca="true">+IF(OFFSET('Sanitation Data'!$F$31,0,10*ROW('Sanitation Data'!F118))="","",OFFSET('Sanitation Data'!$F$31,0,10*ROW('Sanitation Data'!F118)))</f>
        <v/>
      </c>
      <c r="CY124" s="277" t="str">
        <f ca="true">+IF(OFFSET('Sanitation Data'!$F$32,0,10*ROW('Sanitation Data'!F118))="","",OFFSET('Sanitation Data'!$F$32,0,10*ROW('Sanitation Data'!F118)))</f>
        <v/>
      </c>
      <c r="CZ124" s="277" t="str">
        <f ca="true">+IF(OFFSET('Sanitation Data'!$G$28,0,10*ROW('Sanitation Data'!G118))="","",OFFSET('Sanitation Data'!$G$28,0,10*ROW('Sanitation Data'!G118)))</f>
        <v/>
      </c>
      <c r="DA124" s="277" t="str">
        <f ca="true">+IF(OFFSET('Sanitation Data'!$G$29,0,10*ROW('Sanitation Data'!G118))="","",OFFSET('Sanitation Data'!$G$29,0,10*ROW('Sanitation Data'!G118)))</f>
        <v/>
      </c>
      <c r="DB124" s="277" t="str">
        <f ca="true">+IF(OFFSET('Sanitation Data'!$G$30,0,10*ROW('Sanitation Data'!G118))="","",OFFSET('Sanitation Data'!$G$30,0,10*ROW('Sanitation Data'!G118)))</f>
        <v/>
      </c>
      <c r="DC124" s="277" t="str">
        <f ca="true">+IF(OFFSET('Sanitation Data'!$G$31,0,10*ROW('Sanitation Data'!G118))="","",OFFSET('Sanitation Data'!$G$31,0,10*ROW('Sanitation Data'!G118)))</f>
        <v/>
      </c>
      <c r="DD124" s="277" t="str">
        <f ca="true">+IF(OFFSET('Sanitation Data'!$G$32,0,10*ROW('Sanitation Data'!G118))="","",OFFSET('Sanitation Data'!$G$32,0,10*ROW('Sanitation Data'!G118)))</f>
        <v/>
      </c>
      <c r="DE124" s="277" t="str">
        <f ca="true">+IF(OFFSET('Sanitation Data'!$H$28,0,10*ROW('Sanitation Data'!H118))="","",OFFSET('Sanitation Data'!$H$28,0,10*ROW('Sanitation Data'!H118)))</f>
        <v/>
      </c>
      <c r="DF124" s="277" t="str">
        <f ca="true">+IF(OFFSET('Sanitation Data'!$H$29,0,10*ROW('Sanitation Data'!H118))="","",OFFSET('Sanitation Data'!$H$29,0,10*ROW('Sanitation Data'!H118)))</f>
        <v/>
      </c>
      <c r="DG124" s="277" t="str">
        <f ca="true">+IF(OFFSET('Sanitation Data'!$H$30,0,10*ROW('Sanitation Data'!H118))="","",OFFSET('Sanitation Data'!$H$30,0,10*ROW('Sanitation Data'!H118)))</f>
        <v/>
      </c>
      <c r="DH124" s="277" t="str">
        <f ca="true">+IF(OFFSET('Sanitation Data'!$H$31,0,10*ROW('Sanitation Data'!H118))="","",OFFSET('Sanitation Data'!$H$31,0,10*ROW('Sanitation Data'!H118)))</f>
        <v/>
      </c>
      <c r="DI124" s="277" t="str">
        <f ca="true">+IF(OFFSET('Sanitation Data'!$H$32,0,10*ROW('Sanitation Data'!H118))="","",OFFSET('Sanitation Data'!$H$32,0,10*ROW('Sanitation Data'!H118)))</f>
        <v/>
      </c>
      <c r="DJ124" s="277" t="str">
        <f ca="true">+IF(OFFSET('Sanitation Data'!$I$28,0,10*ROW('Sanitation Data'!I118))="","",OFFSET('Sanitation Data'!$I$28,0,10*ROW('Sanitation Data'!I118)))</f>
        <v/>
      </c>
      <c r="DK124" s="277" t="str">
        <f ca="true">+IF(OFFSET('Sanitation Data'!$I$29,0,10*ROW('Sanitation Data'!I118))="","",OFFSET('Sanitation Data'!$I$29,0,10*ROW('Sanitation Data'!I118)))</f>
        <v/>
      </c>
      <c r="DL124" s="277" t="str">
        <f ca="true">+IF(OFFSET('Sanitation Data'!$I$30,0,10*ROW('Sanitation Data'!I118))="","",OFFSET('Sanitation Data'!$I$30,0,10*ROW('Sanitation Data'!I118)))</f>
        <v/>
      </c>
      <c r="DM124" s="277" t="str">
        <f ca="true">+IF(OFFSET('Sanitation Data'!$I$31,0,10*ROW('Sanitation Data'!I118))="","",OFFSET('Sanitation Data'!$I$31,0,10*ROW('Sanitation Data'!I118)))</f>
        <v/>
      </c>
      <c r="DN124" s="277" t="str">
        <f ca="true">+IF(OFFSET('Sanitation Data'!$I$32,0,10*ROW('Sanitation Data'!I118))="","",OFFSET('Sanitation Data'!$I$32,0,10*ROW('Sanitation Data'!I118)))</f>
        <v/>
      </c>
      <c r="DO124" s="277" t="str">
        <f ca="true">+IF(OFFSET('Hygiene Data'!$D$11,0,10*ROW('Hygiene Data'!D118))="","",OFFSET('Hygiene Data'!$D$11,0,10*ROW('Hygiene Data'!D118)))</f>
        <v/>
      </c>
      <c r="DP124" s="277" t="str">
        <f ca="true">+IF(OFFSET('Hygiene Data'!$D$12,0,10*ROW('Hygiene Data'!D118))="","",OFFSET('Hygiene Data'!$D$12,0,10*ROW('Hygiene Data'!D118)))</f>
        <v/>
      </c>
      <c r="DQ124" s="277" t="str">
        <f ca="true">+IF(OFFSET('Hygiene Data'!$D$13,0,10*ROW('Hygiene Data'!D118))="","",OFFSET('Hygiene Data'!$D$13,0,10*ROW('Hygiene Data'!D118)))</f>
        <v/>
      </c>
      <c r="DR124" s="277" t="str">
        <f ca="true">+IF(OFFSET('Hygiene Data'!$E$11,0,10*ROW('Hygiene Data'!E118))="","",OFFSET('Hygiene Data'!$E$11,0,10*ROW('Hygiene Data'!E118)))</f>
        <v/>
      </c>
      <c r="DS124" s="277" t="str">
        <f ca="true">+IF(OFFSET('Hygiene Data'!$E$12,0,10*ROW('Hygiene Data'!E118))="","",OFFSET('Hygiene Data'!$E$12,0,10*ROW('Hygiene Data'!E118)))</f>
        <v/>
      </c>
      <c r="DT124" s="277" t="str">
        <f ca="true">+IF(OFFSET('Hygiene Data'!$E$13,0,10*ROW('Hygiene Data'!E118))="","",OFFSET('Hygiene Data'!$E$13,0,10*ROW('Hygiene Data'!E118)))</f>
        <v/>
      </c>
      <c r="DU124" s="277" t="str">
        <f ca="true">+IF(OFFSET('Hygiene Data'!$F$11,0,10*ROW('Hygiene Data'!F118))="","",OFFSET('Hygiene Data'!$F$11,0,10*ROW('Hygiene Data'!F118)))</f>
        <v/>
      </c>
      <c r="DV124" s="277" t="str">
        <f ca="true">+IF(OFFSET('Hygiene Data'!$F$12,0,10*ROW('Hygiene Data'!F118))="","",OFFSET('Hygiene Data'!$F$12,0,10*ROW('Hygiene Data'!F118)))</f>
        <v/>
      </c>
      <c r="DW124" s="277" t="str">
        <f ca="true">+IF(OFFSET('Hygiene Data'!$F$13,0,10*ROW('Hygiene Data'!F118))="","",OFFSET('Hygiene Data'!$F$13,0,10*ROW('Hygiene Data'!F118)))</f>
        <v/>
      </c>
      <c r="DX124" s="277" t="str">
        <f ca="true">+IF(OFFSET('Hygiene Data'!$G$11,0,10*ROW('Hygiene Data'!G118))="","",OFFSET('Hygiene Data'!$G$11,0,10*ROW('Hygiene Data'!G118)))</f>
        <v/>
      </c>
      <c r="DY124" s="277" t="str">
        <f ca="true">+IF(OFFSET('Hygiene Data'!$G$12,0,10*ROW('Hygiene Data'!G118))="","",OFFSET('Hygiene Data'!$G$12,0,10*ROW('Hygiene Data'!G118)))</f>
        <v/>
      </c>
      <c r="DZ124" s="277" t="str">
        <f ca="true">+IF(OFFSET('Hygiene Data'!$G$13,0,10*ROW('Hygiene Data'!G118))="","",OFFSET('Hygiene Data'!$G$13,0,10*ROW('Hygiene Data'!G118)))</f>
        <v/>
      </c>
      <c r="EA124" s="277" t="str">
        <f ca="true">+IF(OFFSET('Hygiene Data'!$H$11,0,10*ROW('Hygiene Data'!H118))="","",OFFSET('Hygiene Data'!$H$11,0,10*ROW('Hygiene Data'!H118)))</f>
        <v/>
      </c>
      <c r="EB124" s="277" t="str">
        <f ca="true">+IF(OFFSET('Hygiene Data'!$H$12,0,10*ROW('Hygiene Data'!H118))="","",OFFSET('Hygiene Data'!$H$12,0,10*ROW('Hygiene Data'!H118)))</f>
        <v/>
      </c>
      <c r="EC124" s="277" t="str">
        <f ca="true">+IF(OFFSET('Hygiene Data'!$H$13,0,10*ROW('Hygiene Data'!H118))="","",OFFSET('Hygiene Data'!$H$13,0,10*ROW('Hygiene Data'!H118)))</f>
        <v/>
      </c>
      <c r="ED124" s="277" t="str">
        <f ca="true">+IF(OFFSET('Hygiene Data'!$I$11,0,10*ROW('Hygiene Data'!I118))="","",OFFSET('Hygiene Data'!$I$11,0,10*ROW('Hygiene Data'!I118)))</f>
        <v/>
      </c>
      <c r="EE124" s="277" t="str">
        <f ca="true">+IF(OFFSET('Hygiene Data'!$I$12,0,10*ROW('Hygiene Data'!I118))="","",OFFSET('Hygiene Data'!$I$12,0,10*ROW('Hygiene Data'!I118)))</f>
        <v/>
      </c>
      <c r="EF124" s="277"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2"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7"/>
      <c r="BS125" s="277" t="str">
        <f ca="true">+IF(OFFSET('Water Data'!$D$27,0,10*ROW('Water Data'!D119))="","",OFFSET('Water Data'!$D$27,0,10*ROW('Water Data'!D119)))</f>
        <v/>
      </c>
      <c r="BT125" s="277" t="str">
        <f ca="true">+IF(OFFSET('Water Data'!$D$28,0,10*ROW('Water Data'!D119))="","",OFFSET('Water Data'!$D$28,0,10*ROW('Water Data'!D119)))</f>
        <v/>
      </c>
      <c r="BU125" s="277" t="str">
        <f ca="true">+IF(OFFSET('Water Data'!$D$29,0,10*ROW('Water Data'!D119))="","",OFFSET('Water Data'!$D$29,0,10*ROW('Water Data'!D119)))</f>
        <v/>
      </c>
      <c r="BV125" s="277" t="str">
        <f ca="true">+IF(OFFSET('Water Data'!$E$27,0,10*ROW('Water Data'!E119))="","",OFFSET('Water Data'!$E$27,0,10*ROW('Water Data'!E119)))</f>
        <v/>
      </c>
      <c r="BW125" s="277" t="str">
        <f ca="true">+IF(OFFSET('Water Data'!$E$28,0,10*ROW('Water Data'!E119))="","",OFFSET('Water Data'!$E$28,0,10*ROW('Water Data'!E119)))</f>
        <v/>
      </c>
      <c r="BX125" s="277" t="str">
        <f ca="true">+IF(OFFSET('Water Data'!$E$29,0,10*ROW('Water Data'!E119))="","",OFFSET('Water Data'!$E$29,0,10*ROW('Water Data'!E119)))</f>
        <v/>
      </c>
      <c r="BY125" s="277" t="str">
        <f ca="true">+IF(OFFSET('Water Data'!$F$27,0,10*ROW('Water Data'!F119))="","",OFFSET('Water Data'!$F$27,0,10*ROW('Water Data'!F119)))</f>
        <v/>
      </c>
      <c r="BZ125" s="277" t="str">
        <f ca="true">+IF(OFFSET('Water Data'!$F$28,0,10*ROW('Water Data'!F119))="","",OFFSET('Water Data'!$F$28,0,10*ROW('Water Data'!F119)))</f>
        <v/>
      </c>
      <c r="CA125" s="277" t="str">
        <f ca="true">+IF(OFFSET('Water Data'!$F$29,0,10*ROW('Water Data'!F119))="","",OFFSET('Water Data'!$F$29,0,10*ROW('Water Data'!F119)))</f>
        <v/>
      </c>
      <c r="CB125" s="277" t="str">
        <f ca="true">+IF(OFFSET('Water Data'!$G$27,0,10*ROW('Water Data'!G119))="","",OFFSET('Water Data'!$G$27,0,10*ROW('Water Data'!G119)))</f>
        <v/>
      </c>
      <c r="CC125" s="277" t="str">
        <f ca="true">+IF(OFFSET('Water Data'!$G$28,0,10*ROW('Water Data'!G119))="","",OFFSET('Water Data'!$G$28,0,10*ROW('Water Data'!G119)))</f>
        <v/>
      </c>
      <c r="CD125" s="277" t="str">
        <f ca="true">+IF(OFFSET('Water Data'!$G$29,0,10*ROW('Water Data'!G119))="","",OFFSET('Water Data'!$G$29,0,10*ROW('Water Data'!G119)))</f>
        <v/>
      </c>
      <c r="CE125" s="277" t="str">
        <f ca="true">+IF(OFFSET('Water Data'!$H$27,0,10*ROW('Water Data'!H119))="","",OFFSET('Water Data'!$H$27,0,10*ROW('Water Data'!H119)))</f>
        <v/>
      </c>
      <c r="CF125" s="277" t="str">
        <f ca="true">+IF(OFFSET('Water Data'!$H$28,0,10*ROW('Water Data'!H119))="","",OFFSET('Water Data'!$H$28,0,10*ROW('Water Data'!H119)))</f>
        <v/>
      </c>
      <c r="CG125" s="277" t="str">
        <f ca="true">+IF(OFFSET('Water Data'!$H$29,0,10*ROW('Water Data'!H119))="","",OFFSET('Water Data'!$H$29,0,10*ROW('Water Data'!H119)))</f>
        <v/>
      </c>
      <c r="CH125" s="277" t="str">
        <f ca="true">+IF(OFFSET('Water Data'!$I$27,0,10*ROW('Water Data'!I119))="","",OFFSET('Water Data'!$I$27,0,10*ROW('Water Data'!I119)))</f>
        <v/>
      </c>
      <c r="CI125" s="277" t="str">
        <f ca="true">+IF(OFFSET('Water Data'!$I$28,0,10*ROW('Water Data'!I119))="","",OFFSET('Water Data'!$I$28,0,10*ROW('Water Data'!I119)))</f>
        <v/>
      </c>
      <c r="CJ125" s="277" t="str">
        <f ca="true">+IF(OFFSET('Water Data'!$I$29,0,10*ROW('Water Data'!I119))="","",OFFSET('Water Data'!$I$29,0,10*ROW('Water Data'!I119)))</f>
        <v/>
      </c>
      <c r="CK125" s="277" t="str">
        <f ca="true">+IF(OFFSET('Sanitation Data'!$D$28,0,10*ROW('Sanitation Data'!D119))="","",OFFSET('Sanitation Data'!$D$28,0,10*ROW('Sanitation Data'!D119)))</f>
        <v/>
      </c>
      <c r="CL125" s="277" t="str">
        <f ca="true">+IF(OFFSET('Sanitation Data'!$D$29,0,10*ROW('Sanitation Data'!D119))="","",OFFSET('Sanitation Data'!$D$29,0,10*ROW('Sanitation Data'!D119)))</f>
        <v/>
      </c>
      <c r="CM125" s="277" t="str">
        <f ca="true">+IF(OFFSET('Sanitation Data'!$D$30,0,10*ROW('Sanitation Data'!D119))="","",OFFSET('Sanitation Data'!$D$30,0,10*ROW('Sanitation Data'!D119)))</f>
        <v/>
      </c>
      <c r="CN125" s="277" t="str">
        <f ca="true">+IF(OFFSET('Sanitation Data'!$D$31,0,10*ROW('Sanitation Data'!D119))="","",OFFSET('Sanitation Data'!$D$31,0,10*ROW('Sanitation Data'!D119)))</f>
        <v/>
      </c>
      <c r="CO125" s="277" t="str">
        <f ca="true">+IF(OFFSET('Sanitation Data'!$D$32,0,10*ROW('Sanitation Data'!D119))="","",OFFSET('Sanitation Data'!$D$32,0,10*ROW('Sanitation Data'!D119)))</f>
        <v/>
      </c>
      <c r="CP125" s="277" t="str">
        <f ca="true">+IF(OFFSET('Sanitation Data'!$E$28,0,10*ROW('Sanitation Data'!E119))="","",OFFSET('Sanitation Data'!$E$28,0,10*ROW('Sanitation Data'!E119)))</f>
        <v/>
      </c>
      <c r="CQ125" s="277" t="str">
        <f ca="true">+IF(OFFSET('Sanitation Data'!$E$29,0,10*ROW('Sanitation Data'!E119))="","",OFFSET('Sanitation Data'!$E$29,0,10*ROW('Sanitation Data'!E119)))</f>
        <v/>
      </c>
      <c r="CR125" s="277" t="str">
        <f ca="true">+IF(OFFSET('Sanitation Data'!$E$30,0,10*ROW('Sanitation Data'!E119))="","",OFFSET('Sanitation Data'!$E$30,0,10*ROW('Sanitation Data'!E119)))</f>
        <v/>
      </c>
      <c r="CS125" s="277" t="str">
        <f ca="true">+IF(OFFSET('Sanitation Data'!$E$31,0,10*ROW('Sanitation Data'!E119))="","",OFFSET('Sanitation Data'!$E$31,0,10*ROW('Sanitation Data'!E119)))</f>
        <v/>
      </c>
      <c r="CT125" s="277" t="str">
        <f ca="true">+IF(OFFSET('Sanitation Data'!$E$32,0,10*ROW('Sanitation Data'!E119))="","",OFFSET('Sanitation Data'!$E$32,0,10*ROW('Sanitation Data'!E119)))</f>
        <v/>
      </c>
      <c r="CU125" s="277" t="str">
        <f ca="true">+IF(OFFSET('Sanitation Data'!$F$28,0,10*ROW('Sanitation Data'!F119))="","",OFFSET('Sanitation Data'!$F$28,0,10*ROW('Sanitation Data'!F119)))</f>
        <v/>
      </c>
      <c r="CV125" s="277" t="str">
        <f ca="true">+IF(OFFSET('Sanitation Data'!$F$29,0,10*ROW('Sanitation Data'!F119))="","",OFFSET('Sanitation Data'!$F$29,0,10*ROW('Sanitation Data'!F119)))</f>
        <v/>
      </c>
      <c r="CW125" s="277" t="str">
        <f ca="true">+IF(OFFSET('Sanitation Data'!$F$30,0,10*ROW('Sanitation Data'!F119))="","",OFFSET('Sanitation Data'!$F$30,0,10*ROW('Sanitation Data'!F119)))</f>
        <v/>
      </c>
      <c r="CX125" s="277" t="str">
        <f ca="true">+IF(OFFSET('Sanitation Data'!$F$31,0,10*ROW('Sanitation Data'!F119))="","",OFFSET('Sanitation Data'!$F$31,0,10*ROW('Sanitation Data'!F119)))</f>
        <v/>
      </c>
      <c r="CY125" s="277" t="str">
        <f ca="true">+IF(OFFSET('Sanitation Data'!$F$32,0,10*ROW('Sanitation Data'!F119))="","",OFFSET('Sanitation Data'!$F$32,0,10*ROW('Sanitation Data'!F119)))</f>
        <v/>
      </c>
      <c r="CZ125" s="277" t="str">
        <f ca="true">+IF(OFFSET('Sanitation Data'!$G$28,0,10*ROW('Sanitation Data'!G119))="","",OFFSET('Sanitation Data'!$G$28,0,10*ROW('Sanitation Data'!G119)))</f>
        <v/>
      </c>
      <c r="DA125" s="277" t="str">
        <f ca="true">+IF(OFFSET('Sanitation Data'!$G$29,0,10*ROW('Sanitation Data'!G119))="","",OFFSET('Sanitation Data'!$G$29,0,10*ROW('Sanitation Data'!G119)))</f>
        <v/>
      </c>
      <c r="DB125" s="277" t="str">
        <f ca="true">+IF(OFFSET('Sanitation Data'!$G$30,0,10*ROW('Sanitation Data'!G119))="","",OFFSET('Sanitation Data'!$G$30,0,10*ROW('Sanitation Data'!G119)))</f>
        <v/>
      </c>
      <c r="DC125" s="277" t="str">
        <f ca="true">+IF(OFFSET('Sanitation Data'!$G$31,0,10*ROW('Sanitation Data'!G119))="","",OFFSET('Sanitation Data'!$G$31,0,10*ROW('Sanitation Data'!G119)))</f>
        <v/>
      </c>
      <c r="DD125" s="277" t="str">
        <f ca="true">+IF(OFFSET('Sanitation Data'!$G$32,0,10*ROW('Sanitation Data'!G119))="","",OFFSET('Sanitation Data'!$G$32,0,10*ROW('Sanitation Data'!G119)))</f>
        <v/>
      </c>
      <c r="DE125" s="277" t="str">
        <f ca="true">+IF(OFFSET('Sanitation Data'!$H$28,0,10*ROW('Sanitation Data'!H119))="","",OFFSET('Sanitation Data'!$H$28,0,10*ROW('Sanitation Data'!H119)))</f>
        <v/>
      </c>
      <c r="DF125" s="277" t="str">
        <f ca="true">+IF(OFFSET('Sanitation Data'!$H$29,0,10*ROW('Sanitation Data'!H119))="","",OFFSET('Sanitation Data'!$H$29,0,10*ROW('Sanitation Data'!H119)))</f>
        <v/>
      </c>
      <c r="DG125" s="277" t="str">
        <f ca="true">+IF(OFFSET('Sanitation Data'!$H$30,0,10*ROW('Sanitation Data'!H119))="","",OFFSET('Sanitation Data'!$H$30,0,10*ROW('Sanitation Data'!H119)))</f>
        <v/>
      </c>
      <c r="DH125" s="277" t="str">
        <f ca="true">+IF(OFFSET('Sanitation Data'!$H$31,0,10*ROW('Sanitation Data'!H119))="","",OFFSET('Sanitation Data'!$H$31,0,10*ROW('Sanitation Data'!H119)))</f>
        <v/>
      </c>
      <c r="DI125" s="277" t="str">
        <f ca="true">+IF(OFFSET('Sanitation Data'!$H$32,0,10*ROW('Sanitation Data'!H119))="","",OFFSET('Sanitation Data'!$H$32,0,10*ROW('Sanitation Data'!H119)))</f>
        <v/>
      </c>
      <c r="DJ125" s="277" t="str">
        <f ca="true">+IF(OFFSET('Sanitation Data'!$I$28,0,10*ROW('Sanitation Data'!I119))="","",OFFSET('Sanitation Data'!$I$28,0,10*ROW('Sanitation Data'!I119)))</f>
        <v/>
      </c>
      <c r="DK125" s="277" t="str">
        <f ca="true">+IF(OFFSET('Sanitation Data'!$I$29,0,10*ROW('Sanitation Data'!I119))="","",OFFSET('Sanitation Data'!$I$29,0,10*ROW('Sanitation Data'!I119)))</f>
        <v/>
      </c>
      <c r="DL125" s="277" t="str">
        <f ca="true">+IF(OFFSET('Sanitation Data'!$I$30,0,10*ROW('Sanitation Data'!I119))="","",OFFSET('Sanitation Data'!$I$30,0,10*ROW('Sanitation Data'!I119)))</f>
        <v/>
      </c>
      <c r="DM125" s="277" t="str">
        <f ca="true">+IF(OFFSET('Sanitation Data'!$I$31,0,10*ROW('Sanitation Data'!I119))="","",OFFSET('Sanitation Data'!$I$31,0,10*ROW('Sanitation Data'!I119)))</f>
        <v/>
      </c>
      <c r="DN125" s="277" t="str">
        <f ca="true">+IF(OFFSET('Sanitation Data'!$I$32,0,10*ROW('Sanitation Data'!I119))="","",OFFSET('Sanitation Data'!$I$32,0,10*ROW('Sanitation Data'!I119)))</f>
        <v/>
      </c>
      <c r="DO125" s="277" t="str">
        <f ca="true">+IF(OFFSET('Hygiene Data'!$D$11,0,10*ROW('Hygiene Data'!D119))="","",OFFSET('Hygiene Data'!$D$11,0,10*ROW('Hygiene Data'!D119)))</f>
        <v/>
      </c>
      <c r="DP125" s="277" t="str">
        <f ca="true">+IF(OFFSET('Hygiene Data'!$D$12,0,10*ROW('Hygiene Data'!D119))="","",OFFSET('Hygiene Data'!$D$12,0,10*ROW('Hygiene Data'!D119)))</f>
        <v/>
      </c>
      <c r="DQ125" s="277" t="str">
        <f ca="true">+IF(OFFSET('Hygiene Data'!$D$13,0,10*ROW('Hygiene Data'!D119))="","",OFFSET('Hygiene Data'!$D$13,0,10*ROW('Hygiene Data'!D119)))</f>
        <v/>
      </c>
      <c r="DR125" s="277" t="str">
        <f ca="true">+IF(OFFSET('Hygiene Data'!$E$11,0,10*ROW('Hygiene Data'!E119))="","",OFFSET('Hygiene Data'!$E$11,0,10*ROW('Hygiene Data'!E119)))</f>
        <v/>
      </c>
      <c r="DS125" s="277" t="str">
        <f ca="true">+IF(OFFSET('Hygiene Data'!$E$12,0,10*ROW('Hygiene Data'!E119))="","",OFFSET('Hygiene Data'!$E$12,0,10*ROW('Hygiene Data'!E119)))</f>
        <v/>
      </c>
      <c r="DT125" s="277" t="str">
        <f ca="true">+IF(OFFSET('Hygiene Data'!$E$13,0,10*ROW('Hygiene Data'!E119))="","",OFFSET('Hygiene Data'!$E$13,0,10*ROW('Hygiene Data'!E119)))</f>
        <v/>
      </c>
      <c r="DU125" s="277" t="str">
        <f ca="true">+IF(OFFSET('Hygiene Data'!$F$11,0,10*ROW('Hygiene Data'!F119))="","",OFFSET('Hygiene Data'!$F$11,0,10*ROW('Hygiene Data'!F119)))</f>
        <v/>
      </c>
      <c r="DV125" s="277" t="str">
        <f ca="true">+IF(OFFSET('Hygiene Data'!$F$12,0,10*ROW('Hygiene Data'!F119))="","",OFFSET('Hygiene Data'!$F$12,0,10*ROW('Hygiene Data'!F119)))</f>
        <v/>
      </c>
      <c r="DW125" s="277" t="str">
        <f ca="true">+IF(OFFSET('Hygiene Data'!$F$13,0,10*ROW('Hygiene Data'!F119))="","",OFFSET('Hygiene Data'!$F$13,0,10*ROW('Hygiene Data'!F119)))</f>
        <v/>
      </c>
      <c r="DX125" s="277" t="str">
        <f ca="true">+IF(OFFSET('Hygiene Data'!$G$11,0,10*ROW('Hygiene Data'!G119))="","",OFFSET('Hygiene Data'!$G$11,0,10*ROW('Hygiene Data'!G119)))</f>
        <v/>
      </c>
      <c r="DY125" s="277" t="str">
        <f ca="true">+IF(OFFSET('Hygiene Data'!$G$12,0,10*ROW('Hygiene Data'!G119))="","",OFFSET('Hygiene Data'!$G$12,0,10*ROW('Hygiene Data'!G119)))</f>
        <v/>
      </c>
      <c r="DZ125" s="277" t="str">
        <f ca="true">+IF(OFFSET('Hygiene Data'!$G$13,0,10*ROW('Hygiene Data'!G119))="","",OFFSET('Hygiene Data'!$G$13,0,10*ROW('Hygiene Data'!G119)))</f>
        <v/>
      </c>
      <c r="EA125" s="277" t="str">
        <f ca="true">+IF(OFFSET('Hygiene Data'!$H$11,0,10*ROW('Hygiene Data'!H119))="","",OFFSET('Hygiene Data'!$H$11,0,10*ROW('Hygiene Data'!H119)))</f>
        <v/>
      </c>
      <c r="EB125" s="277" t="str">
        <f ca="true">+IF(OFFSET('Hygiene Data'!$H$12,0,10*ROW('Hygiene Data'!H119))="","",OFFSET('Hygiene Data'!$H$12,0,10*ROW('Hygiene Data'!H119)))</f>
        <v/>
      </c>
      <c r="EC125" s="277" t="str">
        <f ca="true">+IF(OFFSET('Hygiene Data'!$H$13,0,10*ROW('Hygiene Data'!H119))="","",OFFSET('Hygiene Data'!$H$13,0,10*ROW('Hygiene Data'!H119)))</f>
        <v/>
      </c>
      <c r="ED125" s="277" t="str">
        <f ca="true">+IF(OFFSET('Hygiene Data'!$I$11,0,10*ROW('Hygiene Data'!I119))="","",OFFSET('Hygiene Data'!$I$11,0,10*ROW('Hygiene Data'!I119)))</f>
        <v/>
      </c>
      <c r="EE125" s="277" t="str">
        <f ca="true">+IF(OFFSET('Hygiene Data'!$I$12,0,10*ROW('Hygiene Data'!I119))="","",OFFSET('Hygiene Data'!$I$12,0,10*ROW('Hygiene Data'!I119)))</f>
        <v/>
      </c>
      <c r="EF125" s="277"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2"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7"/>
      <c r="BS126" s="277" t="str">
        <f ca="true">+IF(OFFSET('Water Data'!$D$27,0,10*ROW('Water Data'!D120))="","",OFFSET('Water Data'!$D$27,0,10*ROW('Water Data'!D120)))</f>
        <v/>
      </c>
      <c r="BT126" s="277" t="str">
        <f ca="true">+IF(OFFSET('Water Data'!$D$28,0,10*ROW('Water Data'!D120))="","",OFFSET('Water Data'!$D$28,0,10*ROW('Water Data'!D120)))</f>
        <v/>
      </c>
      <c r="BU126" s="277" t="str">
        <f ca="true">+IF(OFFSET('Water Data'!$D$29,0,10*ROW('Water Data'!D120))="","",OFFSET('Water Data'!$D$29,0,10*ROW('Water Data'!D120)))</f>
        <v/>
      </c>
      <c r="BV126" s="277" t="str">
        <f ca="true">+IF(OFFSET('Water Data'!$E$27,0,10*ROW('Water Data'!E120))="","",OFFSET('Water Data'!$E$27,0,10*ROW('Water Data'!E120)))</f>
        <v/>
      </c>
      <c r="BW126" s="277" t="str">
        <f ca="true">+IF(OFFSET('Water Data'!$E$28,0,10*ROW('Water Data'!E120))="","",OFFSET('Water Data'!$E$28,0,10*ROW('Water Data'!E120)))</f>
        <v/>
      </c>
      <c r="BX126" s="277" t="str">
        <f ca="true">+IF(OFFSET('Water Data'!$E$29,0,10*ROW('Water Data'!E120))="","",OFFSET('Water Data'!$E$29,0,10*ROW('Water Data'!E120)))</f>
        <v/>
      </c>
      <c r="BY126" s="277" t="str">
        <f ca="true">+IF(OFFSET('Water Data'!$F$27,0,10*ROW('Water Data'!F120))="","",OFFSET('Water Data'!$F$27,0,10*ROW('Water Data'!F120)))</f>
        <v/>
      </c>
      <c r="BZ126" s="277" t="str">
        <f ca="true">+IF(OFFSET('Water Data'!$F$28,0,10*ROW('Water Data'!F120))="","",OFFSET('Water Data'!$F$28,0,10*ROW('Water Data'!F120)))</f>
        <v/>
      </c>
      <c r="CA126" s="277" t="str">
        <f ca="true">+IF(OFFSET('Water Data'!$F$29,0,10*ROW('Water Data'!F120))="","",OFFSET('Water Data'!$F$29,0,10*ROW('Water Data'!F120)))</f>
        <v/>
      </c>
      <c r="CB126" s="277" t="str">
        <f ca="true">+IF(OFFSET('Water Data'!$G$27,0,10*ROW('Water Data'!G120))="","",OFFSET('Water Data'!$G$27,0,10*ROW('Water Data'!G120)))</f>
        <v/>
      </c>
      <c r="CC126" s="277" t="str">
        <f ca="true">+IF(OFFSET('Water Data'!$G$28,0,10*ROW('Water Data'!G120))="","",OFFSET('Water Data'!$G$28,0,10*ROW('Water Data'!G120)))</f>
        <v/>
      </c>
      <c r="CD126" s="277" t="str">
        <f ca="true">+IF(OFFSET('Water Data'!$G$29,0,10*ROW('Water Data'!G120))="","",OFFSET('Water Data'!$G$29,0,10*ROW('Water Data'!G120)))</f>
        <v/>
      </c>
      <c r="CE126" s="277" t="str">
        <f ca="true">+IF(OFFSET('Water Data'!$H$27,0,10*ROW('Water Data'!H120))="","",OFFSET('Water Data'!$H$27,0,10*ROW('Water Data'!H120)))</f>
        <v/>
      </c>
      <c r="CF126" s="277" t="str">
        <f ca="true">+IF(OFFSET('Water Data'!$H$28,0,10*ROW('Water Data'!H120))="","",OFFSET('Water Data'!$H$28,0,10*ROW('Water Data'!H120)))</f>
        <v/>
      </c>
      <c r="CG126" s="277" t="str">
        <f ca="true">+IF(OFFSET('Water Data'!$H$29,0,10*ROW('Water Data'!H120))="","",OFFSET('Water Data'!$H$29,0,10*ROW('Water Data'!H120)))</f>
        <v/>
      </c>
      <c r="CH126" s="277" t="str">
        <f ca="true">+IF(OFFSET('Water Data'!$I$27,0,10*ROW('Water Data'!I120))="","",OFFSET('Water Data'!$I$27,0,10*ROW('Water Data'!I120)))</f>
        <v/>
      </c>
      <c r="CI126" s="277" t="str">
        <f ca="true">+IF(OFFSET('Water Data'!$I$28,0,10*ROW('Water Data'!I120))="","",OFFSET('Water Data'!$I$28,0,10*ROW('Water Data'!I120)))</f>
        <v/>
      </c>
      <c r="CJ126" s="277" t="str">
        <f ca="true">+IF(OFFSET('Water Data'!$I$29,0,10*ROW('Water Data'!I120))="","",OFFSET('Water Data'!$I$29,0,10*ROW('Water Data'!I120)))</f>
        <v/>
      </c>
      <c r="CK126" s="277" t="str">
        <f ca="true">+IF(OFFSET('Sanitation Data'!$D$28,0,10*ROW('Sanitation Data'!D120))="","",OFFSET('Sanitation Data'!$D$28,0,10*ROW('Sanitation Data'!D120)))</f>
        <v/>
      </c>
      <c r="CL126" s="277" t="str">
        <f ca="true">+IF(OFFSET('Sanitation Data'!$D$29,0,10*ROW('Sanitation Data'!D120))="","",OFFSET('Sanitation Data'!$D$29,0,10*ROW('Sanitation Data'!D120)))</f>
        <v/>
      </c>
      <c r="CM126" s="277" t="str">
        <f ca="true">+IF(OFFSET('Sanitation Data'!$D$30,0,10*ROW('Sanitation Data'!D120))="","",OFFSET('Sanitation Data'!$D$30,0,10*ROW('Sanitation Data'!D120)))</f>
        <v/>
      </c>
      <c r="CN126" s="277" t="str">
        <f ca="true">+IF(OFFSET('Sanitation Data'!$D$31,0,10*ROW('Sanitation Data'!D120))="","",OFFSET('Sanitation Data'!$D$31,0,10*ROW('Sanitation Data'!D120)))</f>
        <v/>
      </c>
      <c r="CO126" s="277" t="str">
        <f ca="true">+IF(OFFSET('Sanitation Data'!$D$32,0,10*ROW('Sanitation Data'!D120))="","",OFFSET('Sanitation Data'!$D$32,0,10*ROW('Sanitation Data'!D120)))</f>
        <v/>
      </c>
      <c r="CP126" s="277" t="str">
        <f ca="true">+IF(OFFSET('Sanitation Data'!$E$28,0,10*ROW('Sanitation Data'!E120))="","",OFFSET('Sanitation Data'!$E$28,0,10*ROW('Sanitation Data'!E120)))</f>
        <v/>
      </c>
      <c r="CQ126" s="277" t="str">
        <f ca="true">+IF(OFFSET('Sanitation Data'!$E$29,0,10*ROW('Sanitation Data'!E120))="","",OFFSET('Sanitation Data'!$E$29,0,10*ROW('Sanitation Data'!E120)))</f>
        <v/>
      </c>
      <c r="CR126" s="277" t="str">
        <f ca="true">+IF(OFFSET('Sanitation Data'!$E$30,0,10*ROW('Sanitation Data'!E120))="","",OFFSET('Sanitation Data'!$E$30,0,10*ROW('Sanitation Data'!E120)))</f>
        <v/>
      </c>
      <c r="CS126" s="277" t="str">
        <f ca="true">+IF(OFFSET('Sanitation Data'!$E$31,0,10*ROW('Sanitation Data'!E120))="","",OFFSET('Sanitation Data'!$E$31,0,10*ROW('Sanitation Data'!E120)))</f>
        <v/>
      </c>
      <c r="CT126" s="277" t="str">
        <f ca="true">+IF(OFFSET('Sanitation Data'!$E$32,0,10*ROW('Sanitation Data'!E120))="","",OFFSET('Sanitation Data'!$E$32,0,10*ROW('Sanitation Data'!E120)))</f>
        <v/>
      </c>
      <c r="CU126" s="277" t="str">
        <f ca="true">+IF(OFFSET('Sanitation Data'!$F$28,0,10*ROW('Sanitation Data'!F120))="","",OFFSET('Sanitation Data'!$F$28,0,10*ROW('Sanitation Data'!F120)))</f>
        <v/>
      </c>
      <c r="CV126" s="277" t="str">
        <f ca="true">+IF(OFFSET('Sanitation Data'!$F$29,0,10*ROW('Sanitation Data'!F120))="","",OFFSET('Sanitation Data'!$F$29,0,10*ROW('Sanitation Data'!F120)))</f>
        <v/>
      </c>
      <c r="CW126" s="277" t="str">
        <f ca="true">+IF(OFFSET('Sanitation Data'!$F$30,0,10*ROW('Sanitation Data'!F120))="","",OFFSET('Sanitation Data'!$F$30,0,10*ROW('Sanitation Data'!F120)))</f>
        <v/>
      </c>
      <c r="CX126" s="277" t="str">
        <f ca="true">+IF(OFFSET('Sanitation Data'!$F$31,0,10*ROW('Sanitation Data'!F120))="","",OFFSET('Sanitation Data'!$F$31,0,10*ROW('Sanitation Data'!F120)))</f>
        <v/>
      </c>
      <c r="CY126" s="277" t="str">
        <f ca="true">+IF(OFFSET('Sanitation Data'!$F$32,0,10*ROW('Sanitation Data'!F120))="","",OFFSET('Sanitation Data'!$F$32,0,10*ROW('Sanitation Data'!F120)))</f>
        <v/>
      </c>
      <c r="CZ126" s="277" t="str">
        <f ca="true">+IF(OFFSET('Sanitation Data'!$G$28,0,10*ROW('Sanitation Data'!G120))="","",OFFSET('Sanitation Data'!$G$28,0,10*ROW('Sanitation Data'!G120)))</f>
        <v/>
      </c>
      <c r="DA126" s="277" t="str">
        <f ca="true">+IF(OFFSET('Sanitation Data'!$G$29,0,10*ROW('Sanitation Data'!G120))="","",OFFSET('Sanitation Data'!$G$29,0,10*ROW('Sanitation Data'!G120)))</f>
        <v/>
      </c>
      <c r="DB126" s="277" t="str">
        <f ca="true">+IF(OFFSET('Sanitation Data'!$G$30,0,10*ROW('Sanitation Data'!G120))="","",OFFSET('Sanitation Data'!$G$30,0,10*ROW('Sanitation Data'!G120)))</f>
        <v/>
      </c>
      <c r="DC126" s="277" t="str">
        <f ca="true">+IF(OFFSET('Sanitation Data'!$G$31,0,10*ROW('Sanitation Data'!G120))="","",OFFSET('Sanitation Data'!$G$31,0,10*ROW('Sanitation Data'!G120)))</f>
        <v/>
      </c>
      <c r="DD126" s="277" t="str">
        <f ca="true">+IF(OFFSET('Sanitation Data'!$G$32,0,10*ROW('Sanitation Data'!G120))="","",OFFSET('Sanitation Data'!$G$32,0,10*ROW('Sanitation Data'!G120)))</f>
        <v/>
      </c>
      <c r="DE126" s="277" t="str">
        <f ca="true">+IF(OFFSET('Sanitation Data'!$H$28,0,10*ROW('Sanitation Data'!H120))="","",OFFSET('Sanitation Data'!$H$28,0,10*ROW('Sanitation Data'!H120)))</f>
        <v/>
      </c>
      <c r="DF126" s="277" t="str">
        <f ca="true">+IF(OFFSET('Sanitation Data'!$H$29,0,10*ROW('Sanitation Data'!H120))="","",OFFSET('Sanitation Data'!$H$29,0,10*ROW('Sanitation Data'!H120)))</f>
        <v/>
      </c>
      <c r="DG126" s="277" t="str">
        <f ca="true">+IF(OFFSET('Sanitation Data'!$H$30,0,10*ROW('Sanitation Data'!H120))="","",OFFSET('Sanitation Data'!$H$30,0,10*ROW('Sanitation Data'!H120)))</f>
        <v/>
      </c>
      <c r="DH126" s="277" t="str">
        <f ca="true">+IF(OFFSET('Sanitation Data'!$H$31,0,10*ROW('Sanitation Data'!H120))="","",OFFSET('Sanitation Data'!$H$31,0,10*ROW('Sanitation Data'!H120)))</f>
        <v/>
      </c>
      <c r="DI126" s="277" t="str">
        <f ca="true">+IF(OFFSET('Sanitation Data'!$H$32,0,10*ROW('Sanitation Data'!H120))="","",OFFSET('Sanitation Data'!$H$32,0,10*ROW('Sanitation Data'!H120)))</f>
        <v/>
      </c>
      <c r="DJ126" s="277" t="str">
        <f ca="true">+IF(OFFSET('Sanitation Data'!$I$28,0,10*ROW('Sanitation Data'!I120))="","",OFFSET('Sanitation Data'!$I$28,0,10*ROW('Sanitation Data'!I120)))</f>
        <v/>
      </c>
      <c r="DK126" s="277" t="str">
        <f ca="true">+IF(OFFSET('Sanitation Data'!$I$29,0,10*ROW('Sanitation Data'!I120))="","",OFFSET('Sanitation Data'!$I$29,0,10*ROW('Sanitation Data'!I120)))</f>
        <v/>
      </c>
      <c r="DL126" s="277" t="str">
        <f ca="true">+IF(OFFSET('Sanitation Data'!$I$30,0,10*ROW('Sanitation Data'!I120))="","",OFFSET('Sanitation Data'!$I$30,0,10*ROW('Sanitation Data'!I120)))</f>
        <v/>
      </c>
      <c r="DM126" s="277" t="str">
        <f ca="true">+IF(OFFSET('Sanitation Data'!$I$31,0,10*ROW('Sanitation Data'!I120))="","",OFFSET('Sanitation Data'!$I$31,0,10*ROW('Sanitation Data'!I120)))</f>
        <v/>
      </c>
      <c r="DN126" s="277" t="str">
        <f ca="true">+IF(OFFSET('Sanitation Data'!$I$32,0,10*ROW('Sanitation Data'!I120))="","",OFFSET('Sanitation Data'!$I$32,0,10*ROW('Sanitation Data'!I120)))</f>
        <v/>
      </c>
      <c r="DO126" s="277" t="str">
        <f ca="true">+IF(OFFSET('Hygiene Data'!$D$11,0,10*ROW('Hygiene Data'!D120))="","",OFFSET('Hygiene Data'!$D$11,0,10*ROW('Hygiene Data'!D120)))</f>
        <v/>
      </c>
      <c r="DP126" s="277" t="str">
        <f ca="true">+IF(OFFSET('Hygiene Data'!$D$12,0,10*ROW('Hygiene Data'!D120))="","",OFFSET('Hygiene Data'!$D$12,0,10*ROW('Hygiene Data'!D120)))</f>
        <v/>
      </c>
      <c r="DQ126" s="277" t="str">
        <f ca="true">+IF(OFFSET('Hygiene Data'!$D$13,0,10*ROW('Hygiene Data'!D120))="","",OFFSET('Hygiene Data'!$D$13,0,10*ROW('Hygiene Data'!D120)))</f>
        <v/>
      </c>
      <c r="DR126" s="277" t="str">
        <f ca="true">+IF(OFFSET('Hygiene Data'!$E$11,0,10*ROW('Hygiene Data'!E120))="","",OFFSET('Hygiene Data'!$E$11,0,10*ROW('Hygiene Data'!E120)))</f>
        <v/>
      </c>
      <c r="DS126" s="277" t="str">
        <f ca="true">+IF(OFFSET('Hygiene Data'!$E$12,0,10*ROW('Hygiene Data'!E120))="","",OFFSET('Hygiene Data'!$E$12,0,10*ROW('Hygiene Data'!E120)))</f>
        <v/>
      </c>
      <c r="DT126" s="277" t="str">
        <f ca="true">+IF(OFFSET('Hygiene Data'!$E$13,0,10*ROW('Hygiene Data'!E120))="","",OFFSET('Hygiene Data'!$E$13,0,10*ROW('Hygiene Data'!E120)))</f>
        <v/>
      </c>
      <c r="DU126" s="277" t="str">
        <f ca="true">+IF(OFFSET('Hygiene Data'!$F$11,0,10*ROW('Hygiene Data'!F120))="","",OFFSET('Hygiene Data'!$F$11,0,10*ROW('Hygiene Data'!F120)))</f>
        <v/>
      </c>
      <c r="DV126" s="277" t="str">
        <f ca="true">+IF(OFFSET('Hygiene Data'!$F$12,0,10*ROW('Hygiene Data'!F120))="","",OFFSET('Hygiene Data'!$F$12,0,10*ROW('Hygiene Data'!F120)))</f>
        <v/>
      </c>
      <c r="DW126" s="277" t="str">
        <f ca="true">+IF(OFFSET('Hygiene Data'!$F$13,0,10*ROW('Hygiene Data'!F120))="","",OFFSET('Hygiene Data'!$F$13,0,10*ROW('Hygiene Data'!F120)))</f>
        <v/>
      </c>
      <c r="DX126" s="277" t="str">
        <f ca="true">+IF(OFFSET('Hygiene Data'!$G$11,0,10*ROW('Hygiene Data'!G120))="","",OFFSET('Hygiene Data'!$G$11,0,10*ROW('Hygiene Data'!G120)))</f>
        <v/>
      </c>
      <c r="DY126" s="277" t="str">
        <f ca="true">+IF(OFFSET('Hygiene Data'!$G$12,0,10*ROW('Hygiene Data'!G120))="","",OFFSET('Hygiene Data'!$G$12,0,10*ROW('Hygiene Data'!G120)))</f>
        <v/>
      </c>
      <c r="DZ126" s="277" t="str">
        <f ca="true">+IF(OFFSET('Hygiene Data'!$G$13,0,10*ROW('Hygiene Data'!G120))="","",OFFSET('Hygiene Data'!$G$13,0,10*ROW('Hygiene Data'!G120)))</f>
        <v/>
      </c>
      <c r="EA126" s="277" t="str">
        <f ca="true">+IF(OFFSET('Hygiene Data'!$H$11,0,10*ROW('Hygiene Data'!H120))="","",OFFSET('Hygiene Data'!$H$11,0,10*ROW('Hygiene Data'!H120)))</f>
        <v/>
      </c>
      <c r="EB126" s="277" t="str">
        <f ca="true">+IF(OFFSET('Hygiene Data'!$H$12,0,10*ROW('Hygiene Data'!H120))="","",OFFSET('Hygiene Data'!$H$12,0,10*ROW('Hygiene Data'!H120)))</f>
        <v/>
      </c>
      <c r="EC126" s="277" t="str">
        <f ca="true">+IF(OFFSET('Hygiene Data'!$H$13,0,10*ROW('Hygiene Data'!H120))="","",OFFSET('Hygiene Data'!$H$13,0,10*ROW('Hygiene Data'!H120)))</f>
        <v/>
      </c>
      <c r="ED126" s="277" t="str">
        <f ca="true">+IF(OFFSET('Hygiene Data'!$I$11,0,10*ROW('Hygiene Data'!I120))="","",OFFSET('Hygiene Data'!$I$11,0,10*ROW('Hygiene Data'!I120)))</f>
        <v/>
      </c>
      <c r="EE126" s="277" t="str">
        <f ca="true">+IF(OFFSET('Hygiene Data'!$I$12,0,10*ROW('Hygiene Data'!I120))="","",OFFSET('Hygiene Data'!$I$12,0,10*ROW('Hygiene Data'!I120)))</f>
        <v/>
      </c>
      <c r="EF126" s="277"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2"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7"/>
      <c r="BS127" s="277" t="str">
        <f ca="true">+IF(OFFSET('Water Data'!$D$27,0,10*ROW('Water Data'!D121))="","",OFFSET('Water Data'!$D$27,0,10*ROW('Water Data'!D121)))</f>
        <v/>
      </c>
      <c r="BT127" s="277" t="str">
        <f ca="true">+IF(OFFSET('Water Data'!$D$28,0,10*ROW('Water Data'!D121))="","",OFFSET('Water Data'!$D$28,0,10*ROW('Water Data'!D121)))</f>
        <v/>
      </c>
      <c r="BU127" s="277" t="str">
        <f ca="true">+IF(OFFSET('Water Data'!$D$29,0,10*ROW('Water Data'!D121))="","",OFFSET('Water Data'!$D$29,0,10*ROW('Water Data'!D121)))</f>
        <v/>
      </c>
      <c r="BV127" s="277" t="str">
        <f ca="true">+IF(OFFSET('Water Data'!$E$27,0,10*ROW('Water Data'!E121))="","",OFFSET('Water Data'!$E$27,0,10*ROW('Water Data'!E121)))</f>
        <v/>
      </c>
      <c r="BW127" s="277" t="str">
        <f ca="true">+IF(OFFSET('Water Data'!$E$28,0,10*ROW('Water Data'!E121))="","",OFFSET('Water Data'!$E$28,0,10*ROW('Water Data'!E121)))</f>
        <v/>
      </c>
      <c r="BX127" s="277" t="str">
        <f ca="true">+IF(OFFSET('Water Data'!$E$29,0,10*ROW('Water Data'!E121))="","",OFFSET('Water Data'!$E$29,0,10*ROW('Water Data'!E121)))</f>
        <v/>
      </c>
      <c r="BY127" s="277" t="str">
        <f ca="true">+IF(OFFSET('Water Data'!$F$27,0,10*ROW('Water Data'!F121))="","",OFFSET('Water Data'!$F$27,0,10*ROW('Water Data'!F121)))</f>
        <v/>
      </c>
      <c r="BZ127" s="277" t="str">
        <f ca="true">+IF(OFFSET('Water Data'!$F$28,0,10*ROW('Water Data'!F121))="","",OFFSET('Water Data'!$F$28,0,10*ROW('Water Data'!F121)))</f>
        <v/>
      </c>
      <c r="CA127" s="277" t="str">
        <f ca="true">+IF(OFFSET('Water Data'!$F$29,0,10*ROW('Water Data'!F121))="","",OFFSET('Water Data'!$F$29,0,10*ROW('Water Data'!F121)))</f>
        <v/>
      </c>
      <c r="CB127" s="277" t="str">
        <f ca="true">+IF(OFFSET('Water Data'!$G$27,0,10*ROW('Water Data'!G121))="","",OFFSET('Water Data'!$G$27,0,10*ROW('Water Data'!G121)))</f>
        <v/>
      </c>
      <c r="CC127" s="277" t="str">
        <f ca="true">+IF(OFFSET('Water Data'!$G$28,0,10*ROW('Water Data'!G121))="","",OFFSET('Water Data'!$G$28,0,10*ROW('Water Data'!G121)))</f>
        <v/>
      </c>
      <c r="CD127" s="277" t="str">
        <f ca="true">+IF(OFFSET('Water Data'!$G$29,0,10*ROW('Water Data'!G121))="","",OFFSET('Water Data'!$G$29,0,10*ROW('Water Data'!G121)))</f>
        <v/>
      </c>
      <c r="CE127" s="277" t="str">
        <f ca="true">+IF(OFFSET('Water Data'!$H$27,0,10*ROW('Water Data'!H121))="","",OFFSET('Water Data'!$H$27,0,10*ROW('Water Data'!H121)))</f>
        <v/>
      </c>
      <c r="CF127" s="277" t="str">
        <f ca="true">+IF(OFFSET('Water Data'!$H$28,0,10*ROW('Water Data'!H121))="","",OFFSET('Water Data'!$H$28,0,10*ROW('Water Data'!H121)))</f>
        <v/>
      </c>
      <c r="CG127" s="277" t="str">
        <f ca="true">+IF(OFFSET('Water Data'!$H$29,0,10*ROW('Water Data'!H121))="","",OFFSET('Water Data'!$H$29,0,10*ROW('Water Data'!H121)))</f>
        <v/>
      </c>
      <c r="CH127" s="277" t="str">
        <f ca="true">+IF(OFFSET('Water Data'!$I$27,0,10*ROW('Water Data'!I121))="","",OFFSET('Water Data'!$I$27,0,10*ROW('Water Data'!I121)))</f>
        <v/>
      </c>
      <c r="CI127" s="277" t="str">
        <f ca="true">+IF(OFFSET('Water Data'!$I$28,0,10*ROW('Water Data'!I121))="","",OFFSET('Water Data'!$I$28,0,10*ROW('Water Data'!I121)))</f>
        <v/>
      </c>
      <c r="CJ127" s="277" t="str">
        <f ca="true">+IF(OFFSET('Water Data'!$I$29,0,10*ROW('Water Data'!I121))="","",OFFSET('Water Data'!$I$29,0,10*ROW('Water Data'!I121)))</f>
        <v/>
      </c>
      <c r="CK127" s="277" t="str">
        <f ca="true">+IF(OFFSET('Sanitation Data'!$D$28,0,10*ROW('Sanitation Data'!D121))="","",OFFSET('Sanitation Data'!$D$28,0,10*ROW('Sanitation Data'!D121)))</f>
        <v/>
      </c>
      <c r="CL127" s="277" t="str">
        <f ca="true">+IF(OFFSET('Sanitation Data'!$D$29,0,10*ROW('Sanitation Data'!D121))="","",OFFSET('Sanitation Data'!$D$29,0,10*ROW('Sanitation Data'!D121)))</f>
        <v/>
      </c>
      <c r="CM127" s="277" t="str">
        <f ca="true">+IF(OFFSET('Sanitation Data'!$D$30,0,10*ROW('Sanitation Data'!D121))="","",OFFSET('Sanitation Data'!$D$30,0,10*ROW('Sanitation Data'!D121)))</f>
        <v/>
      </c>
      <c r="CN127" s="277" t="str">
        <f ca="true">+IF(OFFSET('Sanitation Data'!$D$31,0,10*ROW('Sanitation Data'!D121))="","",OFFSET('Sanitation Data'!$D$31,0,10*ROW('Sanitation Data'!D121)))</f>
        <v/>
      </c>
      <c r="CO127" s="277" t="str">
        <f ca="true">+IF(OFFSET('Sanitation Data'!$D$32,0,10*ROW('Sanitation Data'!D121))="","",OFFSET('Sanitation Data'!$D$32,0,10*ROW('Sanitation Data'!D121)))</f>
        <v/>
      </c>
      <c r="CP127" s="277" t="str">
        <f ca="true">+IF(OFFSET('Sanitation Data'!$E$28,0,10*ROW('Sanitation Data'!E121))="","",OFFSET('Sanitation Data'!$E$28,0,10*ROW('Sanitation Data'!E121)))</f>
        <v/>
      </c>
      <c r="CQ127" s="277" t="str">
        <f ca="true">+IF(OFFSET('Sanitation Data'!$E$29,0,10*ROW('Sanitation Data'!E121))="","",OFFSET('Sanitation Data'!$E$29,0,10*ROW('Sanitation Data'!E121)))</f>
        <v/>
      </c>
      <c r="CR127" s="277" t="str">
        <f ca="true">+IF(OFFSET('Sanitation Data'!$E$30,0,10*ROW('Sanitation Data'!E121))="","",OFFSET('Sanitation Data'!$E$30,0,10*ROW('Sanitation Data'!E121)))</f>
        <v/>
      </c>
      <c r="CS127" s="277" t="str">
        <f ca="true">+IF(OFFSET('Sanitation Data'!$E$31,0,10*ROW('Sanitation Data'!E121))="","",OFFSET('Sanitation Data'!$E$31,0,10*ROW('Sanitation Data'!E121)))</f>
        <v/>
      </c>
      <c r="CT127" s="277" t="str">
        <f ca="true">+IF(OFFSET('Sanitation Data'!$E$32,0,10*ROW('Sanitation Data'!E121))="","",OFFSET('Sanitation Data'!$E$32,0,10*ROW('Sanitation Data'!E121)))</f>
        <v/>
      </c>
      <c r="CU127" s="277" t="str">
        <f ca="true">+IF(OFFSET('Sanitation Data'!$F$28,0,10*ROW('Sanitation Data'!F121))="","",OFFSET('Sanitation Data'!$F$28,0,10*ROW('Sanitation Data'!F121)))</f>
        <v/>
      </c>
      <c r="CV127" s="277" t="str">
        <f ca="true">+IF(OFFSET('Sanitation Data'!$F$29,0,10*ROW('Sanitation Data'!F121))="","",OFFSET('Sanitation Data'!$F$29,0,10*ROW('Sanitation Data'!F121)))</f>
        <v/>
      </c>
      <c r="CW127" s="277" t="str">
        <f ca="true">+IF(OFFSET('Sanitation Data'!$F$30,0,10*ROW('Sanitation Data'!F121))="","",OFFSET('Sanitation Data'!$F$30,0,10*ROW('Sanitation Data'!F121)))</f>
        <v/>
      </c>
      <c r="CX127" s="277" t="str">
        <f ca="true">+IF(OFFSET('Sanitation Data'!$F$31,0,10*ROW('Sanitation Data'!F121))="","",OFFSET('Sanitation Data'!$F$31,0,10*ROW('Sanitation Data'!F121)))</f>
        <v/>
      </c>
      <c r="CY127" s="277" t="str">
        <f ca="true">+IF(OFFSET('Sanitation Data'!$F$32,0,10*ROW('Sanitation Data'!F121))="","",OFFSET('Sanitation Data'!$F$32,0,10*ROW('Sanitation Data'!F121)))</f>
        <v/>
      </c>
      <c r="CZ127" s="277" t="str">
        <f ca="true">+IF(OFFSET('Sanitation Data'!$G$28,0,10*ROW('Sanitation Data'!G121))="","",OFFSET('Sanitation Data'!$G$28,0,10*ROW('Sanitation Data'!G121)))</f>
        <v/>
      </c>
      <c r="DA127" s="277" t="str">
        <f ca="true">+IF(OFFSET('Sanitation Data'!$G$29,0,10*ROW('Sanitation Data'!G121))="","",OFFSET('Sanitation Data'!$G$29,0,10*ROW('Sanitation Data'!G121)))</f>
        <v/>
      </c>
      <c r="DB127" s="277" t="str">
        <f ca="true">+IF(OFFSET('Sanitation Data'!$G$30,0,10*ROW('Sanitation Data'!G121))="","",OFFSET('Sanitation Data'!$G$30,0,10*ROW('Sanitation Data'!G121)))</f>
        <v/>
      </c>
      <c r="DC127" s="277" t="str">
        <f ca="true">+IF(OFFSET('Sanitation Data'!$G$31,0,10*ROW('Sanitation Data'!G121))="","",OFFSET('Sanitation Data'!$G$31,0,10*ROW('Sanitation Data'!G121)))</f>
        <v/>
      </c>
      <c r="DD127" s="277" t="str">
        <f ca="true">+IF(OFFSET('Sanitation Data'!$G$32,0,10*ROW('Sanitation Data'!G121))="","",OFFSET('Sanitation Data'!$G$32,0,10*ROW('Sanitation Data'!G121)))</f>
        <v/>
      </c>
      <c r="DE127" s="277" t="str">
        <f ca="true">+IF(OFFSET('Sanitation Data'!$H$28,0,10*ROW('Sanitation Data'!H121))="","",OFFSET('Sanitation Data'!$H$28,0,10*ROW('Sanitation Data'!H121)))</f>
        <v/>
      </c>
      <c r="DF127" s="277" t="str">
        <f ca="true">+IF(OFFSET('Sanitation Data'!$H$29,0,10*ROW('Sanitation Data'!H121))="","",OFFSET('Sanitation Data'!$H$29,0,10*ROW('Sanitation Data'!H121)))</f>
        <v/>
      </c>
      <c r="DG127" s="277" t="str">
        <f ca="true">+IF(OFFSET('Sanitation Data'!$H$30,0,10*ROW('Sanitation Data'!H121))="","",OFFSET('Sanitation Data'!$H$30,0,10*ROW('Sanitation Data'!H121)))</f>
        <v/>
      </c>
      <c r="DH127" s="277" t="str">
        <f ca="true">+IF(OFFSET('Sanitation Data'!$H$31,0,10*ROW('Sanitation Data'!H121))="","",OFFSET('Sanitation Data'!$H$31,0,10*ROW('Sanitation Data'!H121)))</f>
        <v/>
      </c>
      <c r="DI127" s="277" t="str">
        <f ca="true">+IF(OFFSET('Sanitation Data'!$H$32,0,10*ROW('Sanitation Data'!H121))="","",OFFSET('Sanitation Data'!$H$32,0,10*ROW('Sanitation Data'!H121)))</f>
        <v/>
      </c>
      <c r="DJ127" s="277" t="str">
        <f ca="true">+IF(OFFSET('Sanitation Data'!$I$28,0,10*ROW('Sanitation Data'!I121))="","",OFFSET('Sanitation Data'!$I$28,0,10*ROW('Sanitation Data'!I121)))</f>
        <v/>
      </c>
      <c r="DK127" s="277" t="str">
        <f ca="true">+IF(OFFSET('Sanitation Data'!$I$29,0,10*ROW('Sanitation Data'!I121))="","",OFFSET('Sanitation Data'!$I$29,0,10*ROW('Sanitation Data'!I121)))</f>
        <v/>
      </c>
      <c r="DL127" s="277" t="str">
        <f ca="true">+IF(OFFSET('Sanitation Data'!$I$30,0,10*ROW('Sanitation Data'!I121))="","",OFFSET('Sanitation Data'!$I$30,0,10*ROW('Sanitation Data'!I121)))</f>
        <v/>
      </c>
      <c r="DM127" s="277" t="str">
        <f ca="true">+IF(OFFSET('Sanitation Data'!$I$31,0,10*ROW('Sanitation Data'!I121))="","",OFFSET('Sanitation Data'!$I$31,0,10*ROW('Sanitation Data'!I121)))</f>
        <v/>
      </c>
      <c r="DN127" s="277" t="str">
        <f ca="true">+IF(OFFSET('Sanitation Data'!$I$32,0,10*ROW('Sanitation Data'!I121))="","",OFFSET('Sanitation Data'!$I$32,0,10*ROW('Sanitation Data'!I121)))</f>
        <v/>
      </c>
      <c r="DO127" s="277" t="str">
        <f ca="true">+IF(OFFSET('Hygiene Data'!$D$11,0,10*ROW('Hygiene Data'!D121))="","",OFFSET('Hygiene Data'!$D$11,0,10*ROW('Hygiene Data'!D121)))</f>
        <v/>
      </c>
      <c r="DP127" s="277" t="str">
        <f ca="true">+IF(OFFSET('Hygiene Data'!$D$12,0,10*ROW('Hygiene Data'!D121))="","",OFFSET('Hygiene Data'!$D$12,0,10*ROW('Hygiene Data'!D121)))</f>
        <v/>
      </c>
      <c r="DQ127" s="277" t="str">
        <f ca="true">+IF(OFFSET('Hygiene Data'!$D$13,0,10*ROW('Hygiene Data'!D121))="","",OFFSET('Hygiene Data'!$D$13,0,10*ROW('Hygiene Data'!D121)))</f>
        <v/>
      </c>
      <c r="DR127" s="277" t="str">
        <f ca="true">+IF(OFFSET('Hygiene Data'!$E$11,0,10*ROW('Hygiene Data'!E121))="","",OFFSET('Hygiene Data'!$E$11,0,10*ROW('Hygiene Data'!E121)))</f>
        <v/>
      </c>
      <c r="DS127" s="277" t="str">
        <f ca="true">+IF(OFFSET('Hygiene Data'!$E$12,0,10*ROW('Hygiene Data'!E121))="","",OFFSET('Hygiene Data'!$E$12,0,10*ROW('Hygiene Data'!E121)))</f>
        <v/>
      </c>
      <c r="DT127" s="277" t="str">
        <f ca="true">+IF(OFFSET('Hygiene Data'!$E$13,0,10*ROW('Hygiene Data'!E121))="","",OFFSET('Hygiene Data'!$E$13,0,10*ROW('Hygiene Data'!E121)))</f>
        <v/>
      </c>
      <c r="DU127" s="277" t="str">
        <f ca="true">+IF(OFFSET('Hygiene Data'!$F$11,0,10*ROW('Hygiene Data'!F121))="","",OFFSET('Hygiene Data'!$F$11,0,10*ROW('Hygiene Data'!F121)))</f>
        <v/>
      </c>
      <c r="DV127" s="277" t="str">
        <f ca="true">+IF(OFFSET('Hygiene Data'!$F$12,0,10*ROW('Hygiene Data'!F121))="","",OFFSET('Hygiene Data'!$F$12,0,10*ROW('Hygiene Data'!F121)))</f>
        <v/>
      </c>
      <c r="DW127" s="277" t="str">
        <f ca="true">+IF(OFFSET('Hygiene Data'!$F$13,0,10*ROW('Hygiene Data'!F121))="","",OFFSET('Hygiene Data'!$F$13,0,10*ROW('Hygiene Data'!F121)))</f>
        <v/>
      </c>
      <c r="DX127" s="277" t="str">
        <f ca="true">+IF(OFFSET('Hygiene Data'!$G$11,0,10*ROW('Hygiene Data'!G121))="","",OFFSET('Hygiene Data'!$G$11,0,10*ROW('Hygiene Data'!G121)))</f>
        <v/>
      </c>
      <c r="DY127" s="277" t="str">
        <f ca="true">+IF(OFFSET('Hygiene Data'!$G$12,0,10*ROW('Hygiene Data'!G121))="","",OFFSET('Hygiene Data'!$G$12,0,10*ROW('Hygiene Data'!G121)))</f>
        <v/>
      </c>
      <c r="DZ127" s="277" t="str">
        <f ca="true">+IF(OFFSET('Hygiene Data'!$G$13,0,10*ROW('Hygiene Data'!G121))="","",OFFSET('Hygiene Data'!$G$13,0,10*ROW('Hygiene Data'!G121)))</f>
        <v/>
      </c>
      <c r="EA127" s="277" t="str">
        <f ca="true">+IF(OFFSET('Hygiene Data'!$H$11,0,10*ROW('Hygiene Data'!H121))="","",OFFSET('Hygiene Data'!$H$11,0,10*ROW('Hygiene Data'!H121)))</f>
        <v/>
      </c>
      <c r="EB127" s="277" t="str">
        <f ca="true">+IF(OFFSET('Hygiene Data'!$H$12,0,10*ROW('Hygiene Data'!H121))="","",OFFSET('Hygiene Data'!$H$12,0,10*ROW('Hygiene Data'!H121)))</f>
        <v/>
      </c>
      <c r="EC127" s="277" t="str">
        <f ca="true">+IF(OFFSET('Hygiene Data'!$H$13,0,10*ROW('Hygiene Data'!H121))="","",OFFSET('Hygiene Data'!$H$13,0,10*ROW('Hygiene Data'!H121)))</f>
        <v/>
      </c>
      <c r="ED127" s="277" t="str">
        <f ca="true">+IF(OFFSET('Hygiene Data'!$I$11,0,10*ROW('Hygiene Data'!I121))="","",OFFSET('Hygiene Data'!$I$11,0,10*ROW('Hygiene Data'!I121)))</f>
        <v/>
      </c>
      <c r="EE127" s="277" t="str">
        <f ca="true">+IF(OFFSET('Hygiene Data'!$I$12,0,10*ROW('Hygiene Data'!I121))="","",OFFSET('Hygiene Data'!$I$12,0,10*ROW('Hygiene Data'!I121)))</f>
        <v/>
      </c>
      <c r="EF127" s="277"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2"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7"/>
      <c r="BS128" s="277" t="str">
        <f ca="true">+IF(OFFSET('Water Data'!$D$27,0,10*ROW('Water Data'!D122))="","",OFFSET('Water Data'!$D$27,0,10*ROW('Water Data'!D122)))</f>
        <v/>
      </c>
      <c r="BT128" s="277" t="str">
        <f ca="true">+IF(OFFSET('Water Data'!$D$28,0,10*ROW('Water Data'!D122))="","",OFFSET('Water Data'!$D$28,0,10*ROW('Water Data'!D122)))</f>
        <v/>
      </c>
      <c r="BU128" s="277" t="str">
        <f ca="true">+IF(OFFSET('Water Data'!$D$29,0,10*ROW('Water Data'!D122))="","",OFFSET('Water Data'!$D$29,0,10*ROW('Water Data'!D122)))</f>
        <v/>
      </c>
      <c r="BV128" s="277" t="str">
        <f ca="true">+IF(OFFSET('Water Data'!$E$27,0,10*ROW('Water Data'!E122))="","",OFFSET('Water Data'!$E$27,0,10*ROW('Water Data'!E122)))</f>
        <v/>
      </c>
      <c r="BW128" s="277" t="str">
        <f ca="true">+IF(OFFSET('Water Data'!$E$28,0,10*ROW('Water Data'!E122))="","",OFFSET('Water Data'!$E$28,0,10*ROW('Water Data'!E122)))</f>
        <v/>
      </c>
      <c r="BX128" s="277" t="str">
        <f ca="true">+IF(OFFSET('Water Data'!$E$29,0,10*ROW('Water Data'!E122))="","",OFFSET('Water Data'!$E$29,0,10*ROW('Water Data'!E122)))</f>
        <v/>
      </c>
      <c r="BY128" s="277" t="str">
        <f ca="true">+IF(OFFSET('Water Data'!$F$27,0,10*ROW('Water Data'!F122))="","",OFFSET('Water Data'!$F$27,0,10*ROW('Water Data'!F122)))</f>
        <v/>
      </c>
      <c r="BZ128" s="277" t="str">
        <f ca="true">+IF(OFFSET('Water Data'!$F$28,0,10*ROW('Water Data'!F122))="","",OFFSET('Water Data'!$F$28,0,10*ROW('Water Data'!F122)))</f>
        <v/>
      </c>
      <c r="CA128" s="277" t="str">
        <f ca="true">+IF(OFFSET('Water Data'!$F$29,0,10*ROW('Water Data'!F122))="","",OFFSET('Water Data'!$F$29,0,10*ROW('Water Data'!F122)))</f>
        <v/>
      </c>
      <c r="CB128" s="277" t="str">
        <f ca="true">+IF(OFFSET('Water Data'!$G$27,0,10*ROW('Water Data'!G122))="","",OFFSET('Water Data'!$G$27,0,10*ROW('Water Data'!G122)))</f>
        <v/>
      </c>
      <c r="CC128" s="277" t="str">
        <f ca="true">+IF(OFFSET('Water Data'!$G$28,0,10*ROW('Water Data'!G122))="","",OFFSET('Water Data'!$G$28,0,10*ROW('Water Data'!G122)))</f>
        <v/>
      </c>
      <c r="CD128" s="277" t="str">
        <f ca="true">+IF(OFFSET('Water Data'!$G$29,0,10*ROW('Water Data'!G122))="","",OFFSET('Water Data'!$G$29,0,10*ROW('Water Data'!G122)))</f>
        <v/>
      </c>
      <c r="CE128" s="277" t="str">
        <f ca="true">+IF(OFFSET('Water Data'!$H$27,0,10*ROW('Water Data'!H122))="","",OFFSET('Water Data'!$H$27,0,10*ROW('Water Data'!H122)))</f>
        <v/>
      </c>
      <c r="CF128" s="277" t="str">
        <f ca="true">+IF(OFFSET('Water Data'!$H$28,0,10*ROW('Water Data'!H122))="","",OFFSET('Water Data'!$H$28,0,10*ROW('Water Data'!H122)))</f>
        <v/>
      </c>
      <c r="CG128" s="277" t="str">
        <f ca="true">+IF(OFFSET('Water Data'!$H$29,0,10*ROW('Water Data'!H122))="","",OFFSET('Water Data'!$H$29,0,10*ROW('Water Data'!H122)))</f>
        <v/>
      </c>
      <c r="CH128" s="277" t="str">
        <f ca="true">+IF(OFFSET('Water Data'!$I$27,0,10*ROW('Water Data'!I122))="","",OFFSET('Water Data'!$I$27,0,10*ROW('Water Data'!I122)))</f>
        <v/>
      </c>
      <c r="CI128" s="277" t="str">
        <f ca="true">+IF(OFFSET('Water Data'!$I$28,0,10*ROW('Water Data'!I122))="","",OFFSET('Water Data'!$I$28,0,10*ROW('Water Data'!I122)))</f>
        <v/>
      </c>
      <c r="CJ128" s="277" t="str">
        <f ca="true">+IF(OFFSET('Water Data'!$I$29,0,10*ROW('Water Data'!I122))="","",OFFSET('Water Data'!$I$29,0,10*ROW('Water Data'!I122)))</f>
        <v/>
      </c>
      <c r="CK128" s="277" t="str">
        <f ca="true">+IF(OFFSET('Sanitation Data'!$D$28,0,10*ROW('Sanitation Data'!D122))="","",OFFSET('Sanitation Data'!$D$28,0,10*ROW('Sanitation Data'!D122)))</f>
        <v/>
      </c>
      <c r="CL128" s="277" t="str">
        <f ca="true">+IF(OFFSET('Sanitation Data'!$D$29,0,10*ROW('Sanitation Data'!D122))="","",OFFSET('Sanitation Data'!$D$29,0,10*ROW('Sanitation Data'!D122)))</f>
        <v/>
      </c>
      <c r="CM128" s="277" t="str">
        <f ca="true">+IF(OFFSET('Sanitation Data'!$D$30,0,10*ROW('Sanitation Data'!D122))="","",OFFSET('Sanitation Data'!$D$30,0,10*ROW('Sanitation Data'!D122)))</f>
        <v/>
      </c>
      <c r="CN128" s="277" t="str">
        <f ca="true">+IF(OFFSET('Sanitation Data'!$D$31,0,10*ROW('Sanitation Data'!D122))="","",OFFSET('Sanitation Data'!$D$31,0,10*ROW('Sanitation Data'!D122)))</f>
        <v/>
      </c>
      <c r="CO128" s="277" t="str">
        <f ca="true">+IF(OFFSET('Sanitation Data'!$D$32,0,10*ROW('Sanitation Data'!D122))="","",OFFSET('Sanitation Data'!$D$32,0,10*ROW('Sanitation Data'!D122)))</f>
        <v/>
      </c>
      <c r="CP128" s="277" t="str">
        <f ca="true">+IF(OFFSET('Sanitation Data'!$E$28,0,10*ROW('Sanitation Data'!E122))="","",OFFSET('Sanitation Data'!$E$28,0,10*ROW('Sanitation Data'!E122)))</f>
        <v/>
      </c>
      <c r="CQ128" s="277" t="str">
        <f ca="true">+IF(OFFSET('Sanitation Data'!$E$29,0,10*ROW('Sanitation Data'!E122))="","",OFFSET('Sanitation Data'!$E$29,0,10*ROW('Sanitation Data'!E122)))</f>
        <v/>
      </c>
      <c r="CR128" s="277" t="str">
        <f ca="true">+IF(OFFSET('Sanitation Data'!$E$30,0,10*ROW('Sanitation Data'!E122))="","",OFFSET('Sanitation Data'!$E$30,0,10*ROW('Sanitation Data'!E122)))</f>
        <v/>
      </c>
      <c r="CS128" s="277" t="str">
        <f ca="true">+IF(OFFSET('Sanitation Data'!$E$31,0,10*ROW('Sanitation Data'!E122))="","",OFFSET('Sanitation Data'!$E$31,0,10*ROW('Sanitation Data'!E122)))</f>
        <v/>
      </c>
      <c r="CT128" s="277" t="str">
        <f ca="true">+IF(OFFSET('Sanitation Data'!$E$32,0,10*ROW('Sanitation Data'!E122))="","",OFFSET('Sanitation Data'!$E$32,0,10*ROW('Sanitation Data'!E122)))</f>
        <v/>
      </c>
      <c r="CU128" s="277" t="str">
        <f ca="true">+IF(OFFSET('Sanitation Data'!$F$28,0,10*ROW('Sanitation Data'!F122))="","",OFFSET('Sanitation Data'!$F$28,0,10*ROW('Sanitation Data'!F122)))</f>
        <v/>
      </c>
      <c r="CV128" s="277" t="str">
        <f ca="true">+IF(OFFSET('Sanitation Data'!$F$29,0,10*ROW('Sanitation Data'!F122))="","",OFFSET('Sanitation Data'!$F$29,0,10*ROW('Sanitation Data'!F122)))</f>
        <v/>
      </c>
      <c r="CW128" s="277" t="str">
        <f ca="true">+IF(OFFSET('Sanitation Data'!$F$30,0,10*ROW('Sanitation Data'!F122))="","",OFFSET('Sanitation Data'!$F$30,0,10*ROW('Sanitation Data'!F122)))</f>
        <v/>
      </c>
      <c r="CX128" s="277" t="str">
        <f ca="true">+IF(OFFSET('Sanitation Data'!$F$31,0,10*ROW('Sanitation Data'!F122))="","",OFFSET('Sanitation Data'!$F$31,0,10*ROW('Sanitation Data'!F122)))</f>
        <v/>
      </c>
      <c r="CY128" s="277" t="str">
        <f ca="true">+IF(OFFSET('Sanitation Data'!$F$32,0,10*ROW('Sanitation Data'!F122))="","",OFFSET('Sanitation Data'!$F$32,0,10*ROW('Sanitation Data'!F122)))</f>
        <v/>
      </c>
      <c r="CZ128" s="277" t="str">
        <f ca="true">+IF(OFFSET('Sanitation Data'!$G$28,0,10*ROW('Sanitation Data'!G122))="","",OFFSET('Sanitation Data'!$G$28,0,10*ROW('Sanitation Data'!G122)))</f>
        <v/>
      </c>
      <c r="DA128" s="277" t="str">
        <f ca="true">+IF(OFFSET('Sanitation Data'!$G$29,0,10*ROW('Sanitation Data'!G122))="","",OFFSET('Sanitation Data'!$G$29,0,10*ROW('Sanitation Data'!G122)))</f>
        <v/>
      </c>
      <c r="DB128" s="277" t="str">
        <f ca="true">+IF(OFFSET('Sanitation Data'!$G$30,0,10*ROW('Sanitation Data'!G122))="","",OFFSET('Sanitation Data'!$G$30,0,10*ROW('Sanitation Data'!G122)))</f>
        <v/>
      </c>
      <c r="DC128" s="277" t="str">
        <f ca="true">+IF(OFFSET('Sanitation Data'!$G$31,0,10*ROW('Sanitation Data'!G122))="","",OFFSET('Sanitation Data'!$G$31,0,10*ROW('Sanitation Data'!G122)))</f>
        <v/>
      </c>
      <c r="DD128" s="277" t="str">
        <f ca="true">+IF(OFFSET('Sanitation Data'!$G$32,0,10*ROW('Sanitation Data'!G122))="","",OFFSET('Sanitation Data'!$G$32,0,10*ROW('Sanitation Data'!G122)))</f>
        <v/>
      </c>
      <c r="DE128" s="277" t="str">
        <f ca="true">+IF(OFFSET('Sanitation Data'!$H$28,0,10*ROW('Sanitation Data'!H122))="","",OFFSET('Sanitation Data'!$H$28,0,10*ROW('Sanitation Data'!H122)))</f>
        <v/>
      </c>
      <c r="DF128" s="277" t="str">
        <f ca="true">+IF(OFFSET('Sanitation Data'!$H$29,0,10*ROW('Sanitation Data'!H122))="","",OFFSET('Sanitation Data'!$H$29,0,10*ROW('Sanitation Data'!H122)))</f>
        <v/>
      </c>
      <c r="DG128" s="277" t="str">
        <f ca="true">+IF(OFFSET('Sanitation Data'!$H$30,0,10*ROW('Sanitation Data'!H122))="","",OFFSET('Sanitation Data'!$H$30,0,10*ROW('Sanitation Data'!H122)))</f>
        <v/>
      </c>
      <c r="DH128" s="277" t="str">
        <f ca="true">+IF(OFFSET('Sanitation Data'!$H$31,0,10*ROW('Sanitation Data'!H122))="","",OFFSET('Sanitation Data'!$H$31,0,10*ROW('Sanitation Data'!H122)))</f>
        <v/>
      </c>
      <c r="DI128" s="277" t="str">
        <f ca="true">+IF(OFFSET('Sanitation Data'!$H$32,0,10*ROW('Sanitation Data'!H122))="","",OFFSET('Sanitation Data'!$H$32,0,10*ROW('Sanitation Data'!H122)))</f>
        <v/>
      </c>
      <c r="DJ128" s="277" t="str">
        <f ca="true">+IF(OFFSET('Sanitation Data'!$I$28,0,10*ROW('Sanitation Data'!I122))="","",OFFSET('Sanitation Data'!$I$28,0,10*ROW('Sanitation Data'!I122)))</f>
        <v/>
      </c>
      <c r="DK128" s="277" t="str">
        <f ca="true">+IF(OFFSET('Sanitation Data'!$I$29,0,10*ROW('Sanitation Data'!I122))="","",OFFSET('Sanitation Data'!$I$29,0,10*ROW('Sanitation Data'!I122)))</f>
        <v/>
      </c>
      <c r="DL128" s="277" t="str">
        <f ca="true">+IF(OFFSET('Sanitation Data'!$I$30,0,10*ROW('Sanitation Data'!I122))="","",OFFSET('Sanitation Data'!$I$30,0,10*ROW('Sanitation Data'!I122)))</f>
        <v/>
      </c>
      <c r="DM128" s="277" t="str">
        <f ca="true">+IF(OFFSET('Sanitation Data'!$I$31,0,10*ROW('Sanitation Data'!I122))="","",OFFSET('Sanitation Data'!$I$31,0,10*ROW('Sanitation Data'!I122)))</f>
        <v/>
      </c>
      <c r="DN128" s="277" t="str">
        <f ca="true">+IF(OFFSET('Sanitation Data'!$I$32,0,10*ROW('Sanitation Data'!I122))="","",OFFSET('Sanitation Data'!$I$32,0,10*ROW('Sanitation Data'!I122)))</f>
        <v/>
      </c>
      <c r="DO128" s="277" t="str">
        <f ca="true">+IF(OFFSET('Hygiene Data'!$D$11,0,10*ROW('Hygiene Data'!D122))="","",OFFSET('Hygiene Data'!$D$11,0,10*ROW('Hygiene Data'!D122)))</f>
        <v/>
      </c>
      <c r="DP128" s="277" t="str">
        <f ca="true">+IF(OFFSET('Hygiene Data'!$D$12,0,10*ROW('Hygiene Data'!D122))="","",OFFSET('Hygiene Data'!$D$12,0,10*ROW('Hygiene Data'!D122)))</f>
        <v/>
      </c>
      <c r="DQ128" s="277" t="str">
        <f ca="true">+IF(OFFSET('Hygiene Data'!$D$13,0,10*ROW('Hygiene Data'!D122))="","",OFFSET('Hygiene Data'!$D$13,0,10*ROW('Hygiene Data'!D122)))</f>
        <v/>
      </c>
      <c r="DR128" s="277" t="str">
        <f ca="true">+IF(OFFSET('Hygiene Data'!$E$11,0,10*ROW('Hygiene Data'!E122))="","",OFFSET('Hygiene Data'!$E$11,0,10*ROW('Hygiene Data'!E122)))</f>
        <v/>
      </c>
      <c r="DS128" s="277" t="str">
        <f ca="true">+IF(OFFSET('Hygiene Data'!$E$12,0,10*ROW('Hygiene Data'!E122))="","",OFFSET('Hygiene Data'!$E$12,0,10*ROW('Hygiene Data'!E122)))</f>
        <v/>
      </c>
      <c r="DT128" s="277" t="str">
        <f ca="true">+IF(OFFSET('Hygiene Data'!$E$13,0,10*ROW('Hygiene Data'!E122))="","",OFFSET('Hygiene Data'!$E$13,0,10*ROW('Hygiene Data'!E122)))</f>
        <v/>
      </c>
      <c r="DU128" s="277" t="str">
        <f ca="true">+IF(OFFSET('Hygiene Data'!$F$11,0,10*ROW('Hygiene Data'!F122))="","",OFFSET('Hygiene Data'!$F$11,0,10*ROW('Hygiene Data'!F122)))</f>
        <v/>
      </c>
      <c r="DV128" s="277" t="str">
        <f ca="true">+IF(OFFSET('Hygiene Data'!$F$12,0,10*ROW('Hygiene Data'!F122))="","",OFFSET('Hygiene Data'!$F$12,0,10*ROW('Hygiene Data'!F122)))</f>
        <v/>
      </c>
      <c r="DW128" s="277" t="str">
        <f ca="true">+IF(OFFSET('Hygiene Data'!$F$13,0,10*ROW('Hygiene Data'!F122))="","",OFFSET('Hygiene Data'!$F$13,0,10*ROW('Hygiene Data'!F122)))</f>
        <v/>
      </c>
      <c r="DX128" s="277" t="str">
        <f ca="true">+IF(OFFSET('Hygiene Data'!$G$11,0,10*ROW('Hygiene Data'!G122))="","",OFFSET('Hygiene Data'!$G$11,0,10*ROW('Hygiene Data'!G122)))</f>
        <v/>
      </c>
      <c r="DY128" s="277" t="str">
        <f ca="true">+IF(OFFSET('Hygiene Data'!$G$12,0,10*ROW('Hygiene Data'!G122))="","",OFFSET('Hygiene Data'!$G$12,0,10*ROW('Hygiene Data'!G122)))</f>
        <v/>
      </c>
      <c r="DZ128" s="277" t="str">
        <f ca="true">+IF(OFFSET('Hygiene Data'!$G$13,0,10*ROW('Hygiene Data'!G122))="","",OFFSET('Hygiene Data'!$G$13,0,10*ROW('Hygiene Data'!G122)))</f>
        <v/>
      </c>
      <c r="EA128" s="277" t="str">
        <f ca="true">+IF(OFFSET('Hygiene Data'!$H$11,0,10*ROW('Hygiene Data'!H122))="","",OFFSET('Hygiene Data'!$H$11,0,10*ROW('Hygiene Data'!H122)))</f>
        <v/>
      </c>
      <c r="EB128" s="277" t="str">
        <f ca="true">+IF(OFFSET('Hygiene Data'!$H$12,0,10*ROW('Hygiene Data'!H122))="","",OFFSET('Hygiene Data'!$H$12,0,10*ROW('Hygiene Data'!H122)))</f>
        <v/>
      </c>
      <c r="EC128" s="277" t="str">
        <f ca="true">+IF(OFFSET('Hygiene Data'!$H$13,0,10*ROW('Hygiene Data'!H122))="","",OFFSET('Hygiene Data'!$H$13,0,10*ROW('Hygiene Data'!H122)))</f>
        <v/>
      </c>
      <c r="ED128" s="277" t="str">
        <f ca="true">+IF(OFFSET('Hygiene Data'!$I$11,0,10*ROW('Hygiene Data'!I122))="","",OFFSET('Hygiene Data'!$I$11,0,10*ROW('Hygiene Data'!I122)))</f>
        <v/>
      </c>
      <c r="EE128" s="277" t="str">
        <f ca="true">+IF(OFFSET('Hygiene Data'!$I$12,0,10*ROW('Hygiene Data'!I122))="","",OFFSET('Hygiene Data'!$I$12,0,10*ROW('Hygiene Data'!I122)))</f>
        <v/>
      </c>
      <c r="EF128" s="277"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2"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7"/>
      <c r="BS129" s="277" t="str">
        <f ca="true">+IF(OFFSET('Water Data'!$D$27,0,10*ROW('Water Data'!D123))="","",OFFSET('Water Data'!$D$27,0,10*ROW('Water Data'!D123)))</f>
        <v/>
      </c>
      <c r="BT129" s="277" t="str">
        <f ca="true">+IF(OFFSET('Water Data'!$D$28,0,10*ROW('Water Data'!D123))="","",OFFSET('Water Data'!$D$28,0,10*ROW('Water Data'!D123)))</f>
        <v/>
      </c>
      <c r="BU129" s="277" t="str">
        <f ca="true">+IF(OFFSET('Water Data'!$D$29,0,10*ROW('Water Data'!D123))="","",OFFSET('Water Data'!$D$29,0,10*ROW('Water Data'!D123)))</f>
        <v/>
      </c>
      <c r="BV129" s="277" t="str">
        <f ca="true">+IF(OFFSET('Water Data'!$E$27,0,10*ROW('Water Data'!E123))="","",OFFSET('Water Data'!$E$27,0,10*ROW('Water Data'!E123)))</f>
        <v/>
      </c>
      <c r="BW129" s="277" t="str">
        <f ca="true">+IF(OFFSET('Water Data'!$E$28,0,10*ROW('Water Data'!E123))="","",OFFSET('Water Data'!$E$28,0,10*ROW('Water Data'!E123)))</f>
        <v/>
      </c>
      <c r="BX129" s="277" t="str">
        <f ca="true">+IF(OFFSET('Water Data'!$E$29,0,10*ROW('Water Data'!E123))="","",OFFSET('Water Data'!$E$29,0,10*ROW('Water Data'!E123)))</f>
        <v/>
      </c>
      <c r="BY129" s="277" t="str">
        <f ca="true">+IF(OFFSET('Water Data'!$F$27,0,10*ROW('Water Data'!F123))="","",OFFSET('Water Data'!$F$27,0,10*ROW('Water Data'!F123)))</f>
        <v/>
      </c>
      <c r="BZ129" s="277" t="str">
        <f ca="true">+IF(OFFSET('Water Data'!$F$28,0,10*ROW('Water Data'!F123))="","",OFFSET('Water Data'!$F$28,0,10*ROW('Water Data'!F123)))</f>
        <v/>
      </c>
      <c r="CA129" s="277" t="str">
        <f ca="true">+IF(OFFSET('Water Data'!$F$29,0,10*ROW('Water Data'!F123))="","",OFFSET('Water Data'!$F$29,0,10*ROW('Water Data'!F123)))</f>
        <v/>
      </c>
      <c r="CB129" s="277" t="str">
        <f ca="true">+IF(OFFSET('Water Data'!$G$27,0,10*ROW('Water Data'!G123))="","",OFFSET('Water Data'!$G$27,0,10*ROW('Water Data'!G123)))</f>
        <v/>
      </c>
      <c r="CC129" s="277" t="str">
        <f ca="true">+IF(OFFSET('Water Data'!$G$28,0,10*ROW('Water Data'!G123))="","",OFFSET('Water Data'!$G$28,0,10*ROW('Water Data'!G123)))</f>
        <v/>
      </c>
      <c r="CD129" s="277" t="str">
        <f ca="true">+IF(OFFSET('Water Data'!$G$29,0,10*ROW('Water Data'!G123))="","",OFFSET('Water Data'!$G$29,0,10*ROW('Water Data'!G123)))</f>
        <v/>
      </c>
      <c r="CE129" s="277" t="str">
        <f ca="true">+IF(OFFSET('Water Data'!$H$27,0,10*ROW('Water Data'!H123))="","",OFFSET('Water Data'!$H$27,0,10*ROW('Water Data'!H123)))</f>
        <v/>
      </c>
      <c r="CF129" s="277" t="str">
        <f ca="true">+IF(OFFSET('Water Data'!$H$28,0,10*ROW('Water Data'!H123))="","",OFFSET('Water Data'!$H$28,0,10*ROW('Water Data'!H123)))</f>
        <v/>
      </c>
      <c r="CG129" s="277" t="str">
        <f ca="true">+IF(OFFSET('Water Data'!$H$29,0,10*ROW('Water Data'!H123))="","",OFFSET('Water Data'!$H$29,0,10*ROW('Water Data'!H123)))</f>
        <v/>
      </c>
      <c r="CH129" s="277" t="str">
        <f ca="true">+IF(OFFSET('Water Data'!$I$27,0,10*ROW('Water Data'!I123))="","",OFFSET('Water Data'!$I$27,0,10*ROW('Water Data'!I123)))</f>
        <v/>
      </c>
      <c r="CI129" s="277" t="str">
        <f ca="true">+IF(OFFSET('Water Data'!$I$28,0,10*ROW('Water Data'!I123))="","",OFFSET('Water Data'!$I$28,0,10*ROW('Water Data'!I123)))</f>
        <v/>
      </c>
      <c r="CJ129" s="277" t="str">
        <f ca="true">+IF(OFFSET('Water Data'!$I$29,0,10*ROW('Water Data'!I123))="","",OFFSET('Water Data'!$I$29,0,10*ROW('Water Data'!I123)))</f>
        <v/>
      </c>
      <c r="CK129" s="277" t="str">
        <f ca="true">+IF(OFFSET('Sanitation Data'!$D$28,0,10*ROW('Sanitation Data'!D123))="","",OFFSET('Sanitation Data'!$D$28,0,10*ROW('Sanitation Data'!D123)))</f>
        <v/>
      </c>
      <c r="CL129" s="277" t="str">
        <f ca="true">+IF(OFFSET('Sanitation Data'!$D$29,0,10*ROW('Sanitation Data'!D123))="","",OFFSET('Sanitation Data'!$D$29,0,10*ROW('Sanitation Data'!D123)))</f>
        <v/>
      </c>
      <c r="CM129" s="277" t="str">
        <f ca="true">+IF(OFFSET('Sanitation Data'!$D$30,0,10*ROW('Sanitation Data'!D123))="","",OFFSET('Sanitation Data'!$D$30,0,10*ROW('Sanitation Data'!D123)))</f>
        <v/>
      </c>
      <c r="CN129" s="277" t="str">
        <f ca="true">+IF(OFFSET('Sanitation Data'!$D$31,0,10*ROW('Sanitation Data'!D123))="","",OFFSET('Sanitation Data'!$D$31,0,10*ROW('Sanitation Data'!D123)))</f>
        <v/>
      </c>
      <c r="CO129" s="277" t="str">
        <f ca="true">+IF(OFFSET('Sanitation Data'!$D$32,0,10*ROW('Sanitation Data'!D123))="","",OFFSET('Sanitation Data'!$D$32,0,10*ROW('Sanitation Data'!D123)))</f>
        <v/>
      </c>
      <c r="CP129" s="277" t="str">
        <f ca="true">+IF(OFFSET('Sanitation Data'!$E$28,0,10*ROW('Sanitation Data'!E123))="","",OFFSET('Sanitation Data'!$E$28,0,10*ROW('Sanitation Data'!E123)))</f>
        <v/>
      </c>
      <c r="CQ129" s="277" t="str">
        <f ca="true">+IF(OFFSET('Sanitation Data'!$E$29,0,10*ROW('Sanitation Data'!E123))="","",OFFSET('Sanitation Data'!$E$29,0,10*ROW('Sanitation Data'!E123)))</f>
        <v/>
      </c>
      <c r="CR129" s="277" t="str">
        <f ca="true">+IF(OFFSET('Sanitation Data'!$E$30,0,10*ROW('Sanitation Data'!E123))="","",OFFSET('Sanitation Data'!$E$30,0,10*ROW('Sanitation Data'!E123)))</f>
        <v/>
      </c>
      <c r="CS129" s="277" t="str">
        <f ca="true">+IF(OFFSET('Sanitation Data'!$E$31,0,10*ROW('Sanitation Data'!E123))="","",OFFSET('Sanitation Data'!$E$31,0,10*ROW('Sanitation Data'!E123)))</f>
        <v/>
      </c>
      <c r="CT129" s="277" t="str">
        <f ca="true">+IF(OFFSET('Sanitation Data'!$E$32,0,10*ROW('Sanitation Data'!E123))="","",OFFSET('Sanitation Data'!$E$32,0,10*ROW('Sanitation Data'!E123)))</f>
        <v/>
      </c>
      <c r="CU129" s="277" t="str">
        <f ca="true">+IF(OFFSET('Sanitation Data'!$F$28,0,10*ROW('Sanitation Data'!F123))="","",OFFSET('Sanitation Data'!$F$28,0,10*ROW('Sanitation Data'!F123)))</f>
        <v/>
      </c>
      <c r="CV129" s="277" t="str">
        <f ca="true">+IF(OFFSET('Sanitation Data'!$F$29,0,10*ROW('Sanitation Data'!F123))="","",OFFSET('Sanitation Data'!$F$29,0,10*ROW('Sanitation Data'!F123)))</f>
        <v/>
      </c>
      <c r="CW129" s="277" t="str">
        <f ca="true">+IF(OFFSET('Sanitation Data'!$F$30,0,10*ROW('Sanitation Data'!F123))="","",OFFSET('Sanitation Data'!$F$30,0,10*ROW('Sanitation Data'!F123)))</f>
        <v/>
      </c>
      <c r="CX129" s="277" t="str">
        <f ca="true">+IF(OFFSET('Sanitation Data'!$F$31,0,10*ROW('Sanitation Data'!F123))="","",OFFSET('Sanitation Data'!$F$31,0,10*ROW('Sanitation Data'!F123)))</f>
        <v/>
      </c>
      <c r="CY129" s="277" t="str">
        <f ca="true">+IF(OFFSET('Sanitation Data'!$F$32,0,10*ROW('Sanitation Data'!F123))="","",OFFSET('Sanitation Data'!$F$32,0,10*ROW('Sanitation Data'!F123)))</f>
        <v/>
      </c>
      <c r="CZ129" s="277" t="str">
        <f ca="true">+IF(OFFSET('Sanitation Data'!$G$28,0,10*ROW('Sanitation Data'!G123))="","",OFFSET('Sanitation Data'!$G$28,0,10*ROW('Sanitation Data'!G123)))</f>
        <v/>
      </c>
      <c r="DA129" s="277" t="str">
        <f ca="true">+IF(OFFSET('Sanitation Data'!$G$29,0,10*ROW('Sanitation Data'!G123))="","",OFFSET('Sanitation Data'!$G$29,0,10*ROW('Sanitation Data'!G123)))</f>
        <v/>
      </c>
      <c r="DB129" s="277" t="str">
        <f ca="true">+IF(OFFSET('Sanitation Data'!$G$30,0,10*ROW('Sanitation Data'!G123))="","",OFFSET('Sanitation Data'!$G$30,0,10*ROW('Sanitation Data'!G123)))</f>
        <v/>
      </c>
      <c r="DC129" s="277" t="str">
        <f ca="true">+IF(OFFSET('Sanitation Data'!$G$31,0,10*ROW('Sanitation Data'!G123))="","",OFFSET('Sanitation Data'!$G$31,0,10*ROW('Sanitation Data'!G123)))</f>
        <v/>
      </c>
      <c r="DD129" s="277" t="str">
        <f ca="true">+IF(OFFSET('Sanitation Data'!$G$32,0,10*ROW('Sanitation Data'!G123))="","",OFFSET('Sanitation Data'!$G$32,0,10*ROW('Sanitation Data'!G123)))</f>
        <v/>
      </c>
      <c r="DE129" s="277" t="str">
        <f ca="true">+IF(OFFSET('Sanitation Data'!$H$28,0,10*ROW('Sanitation Data'!H123))="","",OFFSET('Sanitation Data'!$H$28,0,10*ROW('Sanitation Data'!H123)))</f>
        <v/>
      </c>
      <c r="DF129" s="277" t="str">
        <f ca="true">+IF(OFFSET('Sanitation Data'!$H$29,0,10*ROW('Sanitation Data'!H123))="","",OFFSET('Sanitation Data'!$H$29,0,10*ROW('Sanitation Data'!H123)))</f>
        <v/>
      </c>
      <c r="DG129" s="277" t="str">
        <f ca="true">+IF(OFFSET('Sanitation Data'!$H$30,0,10*ROW('Sanitation Data'!H123))="","",OFFSET('Sanitation Data'!$H$30,0,10*ROW('Sanitation Data'!H123)))</f>
        <v/>
      </c>
      <c r="DH129" s="277" t="str">
        <f ca="true">+IF(OFFSET('Sanitation Data'!$H$31,0,10*ROW('Sanitation Data'!H123))="","",OFFSET('Sanitation Data'!$H$31,0,10*ROW('Sanitation Data'!H123)))</f>
        <v/>
      </c>
      <c r="DI129" s="277" t="str">
        <f ca="true">+IF(OFFSET('Sanitation Data'!$H$32,0,10*ROW('Sanitation Data'!H123))="","",OFFSET('Sanitation Data'!$H$32,0,10*ROW('Sanitation Data'!H123)))</f>
        <v/>
      </c>
      <c r="DJ129" s="277" t="str">
        <f ca="true">+IF(OFFSET('Sanitation Data'!$I$28,0,10*ROW('Sanitation Data'!I123))="","",OFFSET('Sanitation Data'!$I$28,0,10*ROW('Sanitation Data'!I123)))</f>
        <v/>
      </c>
      <c r="DK129" s="277" t="str">
        <f ca="true">+IF(OFFSET('Sanitation Data'!$I$29,0,10*ROW('Sanitation Data'!I123))="","",OFFSET('Sanitation Data'!$I$29,0,10*ROW('Sanitation Data'!I123)))</f>
        <v/>
      </c>
      <c r="DL129" s="277" t="str">
        <f ca="true">+IF(OFFSET('Sanitation Data'!$I$30,0,10*ROW('Sanitation Data'!I123))="","",OFFSET('Sanitation Data'!$I$30,0,10*ROW('Sanitation Data'!I123)))</f>
        <v/>
      </c>
      <c r="DM129" s="277" t="str">
        <f ca="true">+IF(OFFSET('Sanitation Data'!$I$31,0,10*ROW('Sanitation Data'!I123))="","",OFFSET('Sanitation Data'!$I$31,0,10*ROW('Sanitation Data'!I123)))</f>
        <v/>
      </c>
      <c r="DN129" s="277" t="str">
        <f ca="true">+IF(OFFSET('Sanitation Data'!$I$32,0,10*ROW('Sanitation Data'!I123))="","",OFFSET('Sanitation Data'!$I$32,0,10*ROW('Sanitation Data'!I123)))</f>
        <v/>
      </c>
      <c r="DO129" s="277" t="str">
        <f ca="true">+IF(OFFSET('Hygiene Data'!$D$11,0,10*ROW('Hygiene Data'!D123))="","",OFFSET('Hygiene Data'!$D$11,0,10*ROW('Hygiene Data'!D123)))</f>
        <v/>
      </c>
      <c r="DP129" s="277" t="str">
        <f ca="true">+IF(OFFSET('Hygiene Data'!$D$12,0,10*ROW('Hygiene Data'!D123))="","",OFFSET('Hygiene Data'!$D$12,0,10*ROW('Hygiene Data'!D123)))</f>
        <v/>
      </c>
      <c r="DQ129" s="277" t="str">
        <f ca="true">+IF(OFFSET('Hygiene Data'!$D$13,0,10*ROW('Hygiene Data'!D123))="","",OFFSET('Hygiene Data'!$D$13,0,10*ROW('Hygiene Data'!D123)))</f>
        <v/>
      </c>
      <c r="DR129" s="277" t="str">
        <f ca="true">+IF(OFFSET('Hygiene Data'!$E$11,0,10*ROW('Hygiene Data'!E123))="","",OFFSET('Hygiene Data'!$E$11,0,10*ROW('Hygiene Data'!E123)))</f>
        <v/>
      </c>
      <c r="DS129" s="277" t="str">
        <f ca="true">+IF(OFFSET('Hygiene Data'!$E$12,0,10*ROW('Hygiene Data'!E123))="","",OFFSET('Hygiene Data'!$E$12,0,10*ROW('Hygiene Data'!E123)))</f>
        <v/>
      </c>
      <c r="DT129" s="277" t="str">
        <f ca="true">+IF(OFFSET('Hygiene Data'!$E$13,0,10*ROW('Hygiene Data'!E123))="","",OFFSET('Hygiene Data'!$E$13,0,10*ROW('Hygiene Data'!E123)))</f>
        <v/>
      </c>
      <c r="DU129" s="277" t="str">
        <f ca="true">+IF(OFFSET('Hygiene Data'!$F$11,0,10*ROW('Hygiene Data'!F123))="","",OFFSET('Hygiene Data'!$F$11,0,10*ROW('Hygiene Data'!F123)))</f>
        <v/>
      </c>
      <c r="DV129" s="277" t="str">
        <f ca="true">+IF(OFFSET('Hygiene Data'!$F$12,0,10*ROW('Hygiene Data'!F123))="","",OFFSET('Hygiene Data'!$F$12,0,10*ROW('Hygiene Data'!F123)))</f>
        <v/>
      </c>
      <c r="DW129" s="277" t="str">
        <f ca="true">+IF(OFFSET('Hygiene Data'!$F$13,0,10*ROW('Hygiene Data'!F123))="","",OFFSET('Hygiene Data'!$F$13,0,10*ROW('Hygiene Data'!F123)))</f>
        <v/>
      </c>
      <c r="DX129" s="277" t="str">
        <f ca="true">+IF(OFFSET('Hygiene Data'!$G$11,0,10*ROW('Hygiene Data'!G123))="","",OFFSET('Hygiene Data'!$G$11,0,10*ROW('Hygiene Data'!G123)))</f>
        <v/>
      </c>
      <c r="DY129" s="277" t="str">
        <f ca="true">+IF(OFFSET('Hygiene Data'!$G$12,0,10*ROW('Hygiene Data'!G123))="","",OFFSET('Hygiene Data'!$G$12,0,10*ROW('Hygiene Data'!G123)))</f>
        <v/>
      </c>
      <c r="DZ129" s="277" t="str">
        <f ca="true">+IF(OFFSET('Hygiene Data'!$G$13,0,10*ROW('Hygiene Data'!G123))="","",OFFSET('Hygiene Data'!$G$13,0,10*ROW('Hygiene Data'!G123)))</f>
        <v/>
      </c>
      <c r="EA129" s="277" t="str">
        <f ca="true">+IF(OFFSET('Hygiene Data'!$H$11,0,10*ROW('Hygiene Data'!H123))="","",OFFSET('Hygiene Data'!$H$11,0,10*ROW('Hygiene Data'!H123)))</f>
        <v/>
      </c>
      <c r="EB129" s="277" t="str">
        <f ca="true">+IF(OFFSET('Hygiene Data'!$H$12,0,10*ROW('Hygiene Data'!H123))="","",OFFSET('Hygiene Data'!$H$12,0,10*ROW('Hygiene Data'!H123)))</f>
        <v/>
      </c>
      <c r="EC129" s="277" t="str">
        <f ca="true">+IF(OFFSET('Hygiene Data'!$H$13,0,10*ROW('Hygiene Data'!H123))="","",OFFSET('Hygiene Data'!$H$13,0,10*ROW('Hygiene Data'!H123)))</f>
        <v/>
      </c>
      <c r="ED129" s="277" t="str">
        <f ca="true">+IF(OFFSET('Hygiene Data'!$I$11,0,10*ROW('Hygiene Data'!I123))="","",OFFSET('Hygiene Data'!$I$11,0,10*ROW('Hygiene Data'!I123)))</f>
        <v/>
      </c>
      <c r="EE129" s="277" t="str">
        <f ca="true">+IF(OFFSET('Hygiene Data'!$I$12,0,10*ROW('Hygiene Data'!I123))="","",OFFSET('Hygiene Data'!$I$12,0,10*ROW('Hygiene Data'!I123)))</f>
        <v/>
      </c>
      <c r="EF129" s="277"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2"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7"/>
      <c r="BS130" s="277" t="str">
        <f ca="true">+IF(OFFSET('Water Data'!$D$27,0,10*ROW('Water Data'!D124))="","",OFFSET('Water Data'!$D$27,0,10*ROW('Water Data'!D124)))</f>
        <v/>
      </c>
      <c r="BT130" s="277" t="str">
        <f ca="true">+IF(OFFSET('Water Data'!$D$28,0,10*ROW('Water Data'!D124))="","",OFFSET('Water Data'!$D$28,0,10*ROW('Water Data'!D124)))</f>
        <v/>
      </c>
      <c r="BU130" s="277" t="str">
        <f ca="true">+IF(OFFSET('Water Data'!$D$29,0,10*ROW('Water Data'!D124))="","",OFFSET('Water Data'!$D$29,0,10*ROW('Water Data'!D124)))</f>
        <v/>
      </c>
      <c r="BV130" s="277" t="str">
        <f ca="true">+IF(OFFSET('Water Data'!$E$27,0,10*ROW('Water Data'!E124))="","",OFFSET('Water Data'!$E$27,0,10*ROW('Water Data'!E124)))</f>
        <v/>
      </c>
      <c r="BW130" s="277" t="str">
        <f ca="true">+IF(OFFSET('Water Data'!$E$28,0,10*ROW('Water Data'!E124))="","",OFFSET('Water Data'!$E$28,0,10*ROW('Water Data'!E124)))</f>
        <v/>
      </c>
      <c r="BX130" s="277" t="str">
        <f ca="true">+IF(OFFSET('Water Data'!$E$29,0,10*ROW('Water Data'!E124))="","",OFFSET('Water Data'!$E$29,0,10*ROW('Water Data'!E124)))</f>
        <v/>
      </c>
      <c r="BY130" s="277" t="str">
        <f ca="true">+IF(OFFSET('Water Data'!$F$27,0,10*ROW('Water Data'!F124))="","",OFFSET('Water Data'!$F$27,0,10*ROW('Water Data'!F124)))</f>
        <v/>
      </c>
      <c r="BZ130" s="277" t="str">
        <f ca="true">+IF(OFFSET('Water Data'!$F$28,0,10*ROW('Water Data'!F124))="","",OFFSET('Water Data'!$F$28,0,10*ROW('Water Data'!F124)))</f>
        <v/>
      </c>
      <c r="CA130" s="277" t="str">
        <f ca="true">+IF(OFFSET('Water Data'!$F$29,0,10*ROW('Water Data'!F124))="","",OFFSET('Water Data'!$F$29,0,10*ROW('Water Data'!F124)))</f>
        <v/>
      </c>
      <c r="CB130" s="277" t="str">
        <f ca="true">+IF(OFFSET('Water Data'!$G$27,0,10*ROW('Water Data'!G124))="","",OFFSET('Water Data'!$G$27,0,10*ROW('Water Data'!G124)))</f>
        <v/>
      </c>
      <c r="CC130" s="277" t="str">
        <f ca="true">+IF(OFFSET('Water Data'!$G$28,0,10*ROW('Water Data'!G124))="","",OFFSET('Water Data'!$G$28,0,10*ROW('Water Data'!G124)))</f>
        <v/>
      </c>
      <c r="CD130" s="277" t="str">
        <f ca="true">+IF(OFFSET('Water Data'!$G$29,0,10*ROW('Water Data'!G124))="","",OFFSET('Water Data'!$G$29,0,10*ROW('Water Data'!G124)))</f>
        <v/>
      </c>
      <c r="CE130" s="277" t="str">
        <f ca="true">+IF(OFFSET('Water Data'!$H$27,0,10*ROW('Water Data'!H124))="","",OFFSET('Water Data'!$H$27,0,10*ROW('Water Data'!H124)))</f>
        <v/>
      </c>
      <c r="CF130" s="277" t="str">
        <f ca="true">+IF(OFFSET('Water Data'!$H$28,0,10*ROW('Water Data'!H124))="","",OFFSET('Water Data'!$H$28,0,10*ROW('Water Data'!H124)))</f>
        <v/>
      </c>
      <c r="CG130" s="277" t="str">
        <f ca="true">+IF(OFFSET('Water Data'!$H$29,0,10*ROW('Water Data'!H124))="","",OFFSET('Water Data'!$H$29,0,10*ROW('Water Data'!H124)))</f>
        <v/>
      </c>
      <c r="CH130" s="277" t="str">
        <f ca="true">+IF(OFFSET('Water Data'!$I$27,0,10*ROW('Water Data'!I124))="","",OFFSET('Water Data'!$I$27,0,10*ROW('Water Data'!I124)))</f>
        <v/>
      </c>
      <c r="CI130" s="277" t="str">
        <f ca="true">+IF(OFFSET('Water Data'!$I$28,0,10*ROW('Water Data'!I124))="","",OFFSET('Water Data'!$I$28,0,10*ROW('Water Data'!I124)))</f>
        <v/>
      </c>
      <c r="CJ130" s="277" t="str">
        <f ca="true">+IF(OFFSET('Water Data'!$I$29,0,10*ROW('Water Data'!I124))="","",OFFSET('Water Data'!$I$29,0,10*ROW('Water Data'!I124)))</f>
        <v/>
      </c>
      <c r="CK130" s="277" t="str">
        <f ca="true">+IF(OFFSET('Sanitation Data'!$D$28,0,10*ROW('Sanitation Data'!D124))="","",OFFSET('Sanitation Data'!$D$28,0,10*ROW('Sanitation Data'!D124)))</f>
        <v/>
      </c>
      <c r="CL130" s="277" t="str">
        <f ca="true">+IF(OFFSET('Sanitation Data'!$D$29,0,10*ROW('Sanitation Data'!D124))="","",OFFSET('Sanitation Data'!$D$29,0,10*ROW('Sanitation Data'!D124)))</f>
        <v/>
      </c>
      <c r="CM130" s="277" t="str">
        <f ca="true">+IF(OFFSET('Sanitation Data'!$D$30,0,10*ROW('Sanitation Data'!D124))="","",OFFSET('Sanitation Data'!$D$30,0,10*ROW('Sanitation Data'!D124)))</f>
        <v/>
      </c>
      <c r="CN130" s="277" t="str">
        <f ca="true">+IF(OFFSET('Sanitation Data'!$D$31,0,10*ROW('Sanitation Data'!D124))="","",OFFSET('Sanitation Data'!$D$31,0,10*ROW('Sanitation Data'!D124)))</f>
        <v/>
      </c>
      <c r="CO130" s="277" t="str">
        <f ca="true">+IF(OFFSET('Sanitation Data'!$D$32,0,10*ROW('Sanitation Data'!D124))="","",OFFSET('Sanitation Data'!$D$32,0,10*ROW('Sanitation Data'!D124)))</f>
        <v/>
      </c>
      <c r="CP130" s="277" t="str">
        <f ca="true">+IF(OFFSET('Sanitation Data'!$E$28,0,10*ROW('Sanitation Data'!E124))="","",OFFSET('Sanitation Data'!$E$28,0,10*ROW('Sanitation Data'!E124)))</f>
        <v/>
      </c>
      <c r="CQ130" s="277" t="str">
        <f ca="true">+IF(OFFSET('Sanitation Data'!$E$29,0,10*ROW('Sanitation Data'!E124))="","",OFFSET('Sanitation Data'!$E$29,0,10*ROW('Sanitation Data'!E124)))</f>
        <v/>
      </c>
      <c r="CR130" s="277" t="str">
        <f ca="true">+IF(OFFSET('Sanitation Data'!$E$30,0,10*ROW('Sanitation Data'!E124))="","",OFFSET('Sanitation Data'!$E$30,0,10*ROW('Sanitation Data'!E124)))</f>
        <v/>
      </c>
      <c r="CS130" s="277" t="str">
        <f ca="true">+IF(OFFSET('Sanitation Data'!$E$31,0,10*ROW('Sanitation Data'!E124))="","",OFFSET('Sanitation Data'!$E$31,0,10*ROW('Sanitation Data'!E124)))</f>
        <v/>
      </c>
      <c r="CT130" s="277" t="str">
        <f ca="true">+IF(OFFSET('Sanitation Data'!$E$32,0,10*ROW('Sanitation Data'!E124))="","",OFFSET('Sanitation Data'!$E$32,0,10*ROW('Sanitation Data'!E124)))</f>
        <v/>
      </c>
      <c r="CU130" s="277" t="str">
        <f ca="true">+IF(OFFSET('Sanitation Data'!$F$28,0,10*ROW('Sanitation Data'!F124))="","",OFFSET('Sanitation Data'!$F$28,0,10*ROW('Sanitation Data'!F124)))</f>
        <v/>
      </c>
      <c r="CV130" s="277" t="str">
        <f ca="true">+IF(OFFSET('Sanitation Data'!$F$29,0,10*ROW('Sanitation Data'!F124))="","",OFFSET('Sanitation Data'!$F$29,0,10*ROW('Sanitation Data'!F124)))</f>
        <v/>
      </c>
      <c r="CW130" s="277" t="str">
        <f ca="true">+IF(OFFSET('Sanitation Data'!$F$30,0,10*ROW('Sanitation Data'!F124))="","",OFFSET('Sanitation Data'!$F$30,0,10*ROW('Sanitation Data'!F124)))</f>
        <v/>
      </c>
      <c r="CX130" s="277" t="str">
        <f ca="true">+IF(OFFSET('Sanitation Data'!$F$31,0,10*ROW('Sanitation Data'!F124))="","",OFFSET('Sanitation Data'!$F$31,0,10*ROW('Sanitation Data'!F124)))</f>
        <v/>
      </c>
      <c r="CY130" s="277" t="str">
        <f ca="true">+IF(OFFSET('Sanitation Data'!$F$32,0,10*ROW('Sanitation Data'!F124))="","",OFFSET('Sanitation Data'!$F$32,0,10*ROW('Sanitation Data'!F124)))</f>
        <v/>
      </c>
      <c r="CZ130" s="277" t="str">
        <f ca="true">+IF(OFFSET('Sanitation Data'!$G$28,0,10*ROW('Sanitation Data'!G124))="","",OFFSET('Sanitation Data'!$G$28,0,10*ROW('Sanitation Data'!G124)))</f>
        <v/>
      </c>
      <c r="DA130" s="277" t="str">
        <f ca="true">+IF(OFFSET('Sanitation Data'!$G$29,0,10*ROW('Sanitation Data'!G124))="","",OFFSET('Sanitation Data'!$G$29,0,10*ROW('Sanitation Data'!G124)))</f>
        <v/>
      </c>
      <c r="DB130" s="277" t="str">
        <f ca="true">+IF(OFFSET('Sanitation Data'!$G$30,0,10*ROW('Sanitation Data'!G124))="","",OFFSET('Sanitation Data'!$G$30,0,10*ROW('Sanitation Data'!G124)))</f>
        <v/>
      </c>
      <c r="DC130" s="277" t="str">
        <f ca="true">+IF(OFFSET('Sanitation Data'!$G$31,0,10*ROW('Sanitation Data'!G124))="","",OFFSET('Sanitation Data'!$G$31,0,10*ROW('Sanitation Data'!G124)))</f>
        <v/>
      </c>
      <c r="DD130" s="277" t="str">
        <f ca="true">+IF(OFFSET('Sanitation Data'!$G$32,0,10*ROW('Sanitation Data'!G124))="","",OFFSET('Sanitation Data'!$G$32,0,10*ROW('Sanitation Data'!G124)))</f>
        <v/>
      </c>
      <c r="DE130" s="277" t="str">
        <f ca="true">+IF(OFFSET('Sanitation Data'!$H$28,0,10*ROW('Sanitation Data'!H124))="","",OFFSET('Sanitation Data'!$H$28,0,10*ROW('Sanitation Data'!H124)))</f>
        <v/>
      </c>
      <c r="DF130" s="277" t="str">
        <f ca="true">+IF(OFFSET('Sanitation Data'!$H$29,0,10*ROW('Sanitation Data'!H124))="","",OFFSET('Sanitation Data'!$H$29,0,10*ROW('Sanitation Data'!H124)))</f>
        <v/>
      </c>
      <c r="DG130" s="277" t="str">
        <f ca="true">+IF(OFFSET('Sanitation Data'!$H$30,0,10*ROW('Sanitation Data'!H124))="","",OFFSET('Sanitation Data'!$H$30,0,10*ROW('Sanitation Data'!H124)))</f>
        <v/>
      </c>
      <c r="DH130" s="277" t="str">
        <f ca="true">+IF(OFFSET('Sanitation Data'!$H$31,0,10*ROW('Sanitation Data'!H124))="","",OFFSET('Sanitation Data'!$H$31,0,10*ROW('Sanitation Data'!H124)))</f>
        <v/>
      </c>
      <c r="DI130" s="277" t="str">
        <f ca="true">+IF(OFFSET('Sanitation Data'!$H$32,0,10*ROW('Sanitation Data'!H124))="","",OFFSET('Sanitation Data'!$H$32,0,10*ROW('Sanitation Data'!H124)))</f>
        <v/>
      </c>
      <c r="DJ130" s="277" t="str">
        <f ca="true">+IF(OFFSET('Sanitation Data'!$I$28,0,10*ROW('Sanitation Data'!I124))="","",OFFSET('Sanitation Data'!$I$28,0,10*ROW('Sanitation Data'!I124)))</f>
        <v/>
      </c>
      <c r="DK130" s="277" t="str">
        <f ca="true">+IF(OFFSET('Sanitation Data'!$I$29,0,10*ROW('Sanitation Data'!I124))="","",OFFSET('Sanitation Data'!$I$29,0,10*ROW('Sanitation Data'!I124)))</f>
        <v/>
      </c>
      <c r="DL130" s="277" t="str">
        <f ca="true">+IF(OFFSET('Sanitation Data'!$I$30,0,10*ROW('Sanitation Data'!I124))="","",OFFSET('Sanitation Data'!$I$30,0,10*ROW('Sanitation Data'!I124)))</f>
        <v/>
      </c>
      <c r="DM130" s="277" t="str">
        <f ca="true">+IF(OFFSET('Sanitation Data'!$I$31,0,10*ROW('Sanitation Data'!I124))="","",OFFSET('Sanitation Data'!$I$31,0,10*ROW('Sanitation Data'!I124)))</f>
        <v/>
      </c>
      <c r="DN130" s="277" t="str">
        <f ca="true">+IF(OFFSET('Sanitation Data'!$I$32,0,10*ROW('Sanitation Data'!I124))="","",OFFSET('Sanitation Data'!$I$32,0,10*ROW('Sanitation Data'!I124)))</f>
        <v/>
      </c>
      <c r="DO130" s="277" t="str">
        <f ca="true">+IF(OFFSET('Hygiene Data'!$D$11,0,10*ROW('Hygiene Data'!D124))="","",OFFSET('Hygiene Data'!$D$11,0,10*ROW('Hygiene Data'!D124)))</f>
        <v/>
      </c>
      <c r="DP130" s="277" t="str">
        <f ca="true">+IF(OFFSET('Hygiene Data'!$D$12,0,10*ROW('Hygiene Data'!D124))="","",OFFSET('Hygiene Data'!$D$12,0,10*ROW('Hygiene Data'!D124)))</f>
        <v/>
      </c>
      <c r="DQ130" s="277" t="str">
        <f ca="true">+IF(OFFSET('Hygiene Data'!$D$13,0,10*ROW('Hygiene Data'!D124))="","",OFFSET('Hygiene Data'!$D$13,0,10*ROW('Hygiene Data'!D124)))</f>
        <v/>
      </c>
      <c r="DR130" s="277" t="str">
        <f ca="true">+IF(OFFSET('Hygiene Data'!$E$11,0,10*ROW('Hygiene Data'!E124))="","",OFFSET('Hygiene Data'!$E$11,0,10*ROW('Hygiene Data'!E124)))</f>
        <v/>
      </c>
      <c r="DS130" s="277" t="str">
        <f ca="true">+IF(OFFSET('Hygiene Data'!$E$12,0,10*ROW('Hygiene Data'!E124))="","",OFFSET('Hygiene Data'!$E$12,0,10*ROW('Hygiene Data'!E124)))</f>
        <v/>
      </c>
      <c r="DT130" s="277" t="str">
        <f ca="true">+IF(OFFSET('Hygiene Data'!$E$13,0,10*ROW('Hygiene Data'!E124))="","",OFFSET('Hygiene Data'!$E$13,0,10*ROW('Hygiene Data'!E124)))</f>
        <v/>
      </c>
      <c r="DU130" s="277" t="str">
        <f ca="true">+IF(OFFSET('Hygiene Data'!$F$11,0,10*ROW('Hygiene Data'!F124))="","",OFFSET('Hygiene Data'!$F$11,0,10*ROW('Hygiene Data'!F124)))</f>
        <v/>
      </c>
      <c r="DV130" s="277" t="str">
        <f ca="true">+IF(OFFSET('Hygiene Data'!$F$12,0,10*ROW('Hygiene Data'!F124))="","",OFFSET('Hygiene Data'!$F$12,0,10*ROW('Hygiene Data'!F124)))</f>
        <v/>
      </c>
      <c r="DW130" s="277" t="str">
        <f ca="true">+IF(OFFSET('Hygiene Data'!$F$13,0,10*ROW('Hygiene Data'!F124))="","",OFFSET('Hygiene Data'!$F$13,0,10*ROW('Hygiene Data'!F124)))</f>
        <v/>
      </c>
      <c r="DX130" s="277" t="str">
        <f ca="true">+IF(OFFSET('Hygiene Data'!$G$11,0,10*ROW('Hygiene Data'!G124))="","",OFFSET('Hygiene Data'!$G$11,0,10*ROW('Hygiene Data'!G124)))</f>
        <v/>
      </c>
      <c r="DY130" s="277" t="str">
        <f ca="true">+IF(OFFSET('Hygiene Data'!$G$12,0,10*ROW('Hygiene Data'!G124))="","",OFFSET('Hygiene Data'!$G$12,0,10*ROW('Hygiene Data'!G124)))</f>
        <v/>
      </c>
      <c r="DZ130" s="277" t="str">
        <f ca="true">+IF(OFFSET('Hygiene Data'!$G$13,0,10*ROW('Hygiene Data'!G124))="","",OFFSET('Hygiene Data'!$G$13,0,10*ROW('Hygiene Data'!G124)))</f>
        <v/>
      </c>
      <c r="EA130" s="277" t="str">
        <f ca="true">+IF(OFFSET('Hygiene Data'!$H$11,0,10*ROW('Hygiene Data'!H124))="","",OFFSET('Hygiene Data'!$H$11,0,10*ROW('Hygiene Data'!H124)))</f>
        <v/>
      </c>
      <c r="EB130" s="277" t="str">
        <f ca="true">+IF(OFFSET('Hygiene Data'!$H$12,0,10*ROW('Hygiene Data'!H124))="","",OFFSET('Hygiene Data'!$H$12,0,10*ROW('Hygiene Data'!H124)))</f>
        <v/>
      </c>
      <c r="EC130" s="277" t="str">
        <f ca="true">+IF(OFFSET('Hygiene Data'!$H$13,0,10*ROW('Hygiene Data'!H124))="","",OFFSET('Hygiene Data'!$H$13,0,10*ROW('Hygiene Data'!H124)))</f>
        <v/>
      </c>
      <c r="ED130" s="277" t="str">
        <f ca="true">+IF(OFFSET('Hygiene Data'!$I$11,0,10*ROW('Hygiene Data'!I124))="","",OFFSET('Hygiene Data'!$I$11,0,10*ROW('Hygiene Data'!I124)))</f>
        <v/>
      </c>
      <c r="EE130" s="277" t="str">
        <f ca="true">+IF(OFFSET('Hygiene Data'!$I$12,0,10*ROW('Hygiene Data'!I124))="","",OFFSET('Hygiene Data'!$I$12,0,10*ROW('Hygiene Data'!I124)))</f>
        <v/>
      </c>
      <c r="EF130" s="277"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2"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7"/>
      <c r="BS131" s="277" t="str">
        <f ca="true">+IF(OFFSET('Water Data'!$D$27,0,10*ROW('Water Data'!D125))="","",OFFSET('Water Data'!$D$27,0,10*ROW('Water Data'!D125)))</f>
        <v/>
      </c>
      <c r="BT131" s="277" t="str">
        <f ca="true">+IF(OFFSET('Water Data'!$D$28,0,10*ROW('Water Data'!D125))="","",OFFSET('Water Data'!$D$28,0,10*ROW('Water Data'!D125)))</f>
        <v/>
      </c>
      <c r="BU131" s="277" t="str">
        <f ca="true">+IF(OFFSET('Water Data'!$D$29,0,10*ROW('Water Data'!D125))="","",OFFSET('Water Data'!$D$29,0,10*ROW('Water Data'!D125)))</f>
        <v/>
      </c>
      <c r="BV131" s="277" t="str">
        <f ca="true">+IF(OFFSET('Water Data'!$E$27,0,10*ROW('Water Data'!E125))="","",OFFSET('Water Data'!$E$27,0,10*ROW('Water Data'!E125)))</f>
        <v/>
      </c>
      <c r="BW131" s="277" t="str">
        <f ca="true">+IF(OFFSET('Water Data'!$E$28,0,10*ROW('Water Data'!E125))="","",OFFSET('Water Data'!$E$28,0,10*ROW('Water Data'!E125)))</f>
        <v/>
      </c>
      <c r="BX131" s="277" t="str">
        <f ca="true">+IF(OFFSET('Water Data'!$E$29,0,10*ROW('Water Data'!E125))="","",OFFSET('Water Data'!$E$29,0,10*ROW('Water Data'!E125)))</f>
        <v/>
      </c>
      <c r="BY131" s="277" t="str">
        <f ca="true">+IF(OFFSET('Water Data'!$F$27,0,10*ROW('Water Data'!F125))="","",OFFSET('Water Data'!$F$27,0,10*ROW('Water Data'!F125)))</f>
        <v/>
      </c>
      <c r="BZ131" s="277" t="str">
        <f ca="true">+IF(OFFSET('Water Data'!$F$28,0,10*ROW('Water Data'!F125))="","",OFFSET('Water Data'!$F$28,0,10*ROW('Water Data'!F125)))</f>
        <v/>
      </c>
      <c r="CA131" s="277" t="str">
        <f ca="true">+IF(OFFSET('Water Data'!$F$29,0,10*ROW('Water Data'!F125))="","",OFFSET('Water Data'!$F$29,0,10*ROW('Water Data'!F125)))</f>
        <v/>
      </c>
      <c r="CB131" s="277" t="str">
        <f ca="true">+IF(OFFSET('Water Data'!$G$27,0,10*ROW('Water Data'!G125))="","",OFFSET('Water Data'!$G$27,0,10*ROW('Water Data'!G125)))</f>
        <v/>
      </c>
      <c r="CC131" s="277" t="str">
        <f ca="true">+IF(OFFSET('Water Data'!$G$28,0,10*ROW('Water Data'!G125))="","",OFFSET('Water Data'!$G$28,0,10*ROW('Water Data'!G125)))</f>
        <v/>
      </c>
      <c r="CD131" s="277" t="str">
        <f ca="true">+IF(OFFSET('Water Data'!$G$29,0,10*ROW('Water Data'!G125))="","",OFFSET('Water Data'!$G$29,0,10*ROW('Water Data'!G125)))</f>
        <v/>
      </c>
      <c r="CE131" s="277" t="str">
        <f ca="true">+IF(OFFSET('Water Data'!$H$27,0,10*ROW('Water Data'!H125))="","",OFFSET('Water Data'!$H$27,0,10*ROW('Water Data'!H125)))</f>
        <v/>
      </c>
      <c r="CF131" s="277" t="str">
        <f ca="true">+IF(OFFSET('Water Data'!$H$28,0,10*ROW('Water Data'!H125))="","",OFFSET('Water Data'!$H$28,0,10*ROW('Water Data'!H125)))</f>
        <v/>
      </c>
      <c r="CG131" s="277" t="str">
        <f ca="true">+IF(OFFSET('Water Data'!$H$29,0,10*ROW('Water Data'!H125))="","",OFFSET('Water Data'!$H$29,0,10*ROW('Water Data'!H125)))</f>
        <v/>
      </c>
      <c r="CH131" s="277" t="str">
        <f ca="true">+IF(OFFSET('Water Data'!$I$27,0,10*ROW('Water Data'!I125))="","",OFFSET('Water Data'!$I$27,0,10*ROW('Water Data'!I125)))</f>
        <v/>
      </c>
      <c r="CI131" s="277" t="str">
        <f ca="true">+IF(OFFSET('Water Data'!$I$28,0,10*ROW('Water Data'!I125))="","",OFFSET('Water Data'!$I$28,0,10*ROW('Water Data'!I125)))</f>
        <v/>
      </c>
      <c r="CJ131" s="277" t="str">
        <f ca="true">+IF(OFFSET('Water Data'!$I$29,0,10*ROW('Water Data'!I125))="","",OFFSET('Water Data'!$I$29,0,10*ROW('Water Data'!I125)))</f>
        <v/>
      </c>
      <c r="CK131" s="277" t="str">
        <f ca="true">+IF(OFFSET('Sanitation Data'!$D$28,0,10*ROW('Sanitation Data'!D125))="","",OFFSET('Sanitation Data'!$D$28,0,10*ROW('Sanitation Data'!D125)))</f>
        <v/>
      </c>
      <c r="CL131" s="277" t="str">
        <f ca="true">+IF(OFFSET('Sanitation Data'!$D$29,0,10*ROW('Sanitation Data'!D125))="","",OFFSET('Sanitation Data'!$D$29,0,10*ROW('Sanitation Data'!D125)))</f>
        <v/>
      </c>
      <c r="CM131" s="277" t="str">
        <f ca="true">+IF(OFFSET('Sanitation Data'!$D$30,0,10*ROW('Sanitation Data'!D125))="","",OFFSET('Sanitation Data'!$D$30,0,10*ROW('Sanitation Data'!D125)))</f>
        <v/>
      </c>
      <c r="CN131" s="277" t="str">
        <f ca="true">+IF(OFFSET('Sanitation Data'!$D$31,0,10*ROW('Sanitation Data'!D125))="","",OFFSET('Sanitation Data'!$D$31,0,10*ROW('Sanitation Data'!D125)))</f>
        <v/>
      </c>
      <c r="CO131" s="277" t="str">
        <f ca="true">+IF(OFFSET('Sanitation Data'!$D$32,0,10*ROW('Sanitation Data'!D125))="","",OFFSET('Sanitation Data'!$D$32,0,10*ROW('Sanitation Data'!D125)))</f>
        <v/>
      </c>
      <c r="CP131" s="277" t="str">
        <f ca="true">+IF(OFFSET('Sanitation Data'!$E$28,0,10*ROW('Sanitation Data'!E125))="","",OFFSET('Sanitation Data'!$E$28,0,10*ROW('Sanitation Data'!E125)))</f>
        <v/>
      </c>
      <c r="CQ131" s="277" t="str">
        <f ca="true">+IF(OFFSET('Sanitation Data'!$E$29,0,10*ROW('Sanitation Data'!E125))="","",OFFSET('Sanitation Data'!$E$29,0,10*ROW('Sanitation Data'!E125)))</f>
        <v/>
      </c>
      <c r="CR131" s="277" t="str">
        <f ca="true">+IF(OFFSET('Sanitation Data'!$E$30,0,10*ROW('Sanitation Data'!E125))="","",OFFSET('Sanitation Data'!$E$30,0,10*ROW('Sanitation Data'!E125)))</f>
        <v/>
      </c>
      <c r="CS131" s="277" t="str">
        <f ca="true">+IF(OFFSET('Sanitation Data'!$E$31,0,10*ROW('Sanitation Data'!E125))="","",OFFSET('Sanitation Data'!$E$31,0,10*ROW('Sanitation Data'!E125)))</f>
        <v/>
      </c>
      <c r="CT131" s="277" t="str">
        <f ca="true">+IF(OFFSET('Sanitation Data'!$E$32,0,10*ROW('Sanitation Data'!E125))="","",OFFSET('Sanitation Data'!$E$32,0,10*ROW('Sanitation Data'!E125)))</f>
        <v/>
      </c>
      <c r="CU131" s="277" t="str">
        <f ca="true">+IF(OFFSET('Sanitation Data'!$F$28,0,10*ROW('Sanitation Data'!F125))="","",OFFSET('Sanitation Data'!$F$28,0,10*ROW('Sanitation Data'!F125)))</f>
        <v/>
      </c>
      <c r="CV131" s="277" t="str">
        <f ca="true">+IF(OFFSET('Sanitation Data'!$F$29,0,10*ROW('Sanitation Data'!F125))="","",OFFSET('Sanitation Data'!$F$29,0,10*ROW('Sanitation Data'!F125)))</f>
        <v/>
      </c>
      <c r="CW131" s="277" t="str">
        <f ca="true">+IF(OFFSET('Sanitation Data'!$F$30,0,10*ROW('Sanitation Data'!F125))="","",OFFSET('Sanitation Data'!$F$30,0,10*ROW('Sanitation Data'!F125)))</f>
        <v/>
      </c>
      <c r="CX131" s="277" t="str">
        <f ca="true">+IF(OFFSET('Sanitation Data'!$F$31,0,10*ROW('Sanitation Data'!F125))="","",OFFSET('Sanitation Data'!$F$31,0,10*ROW('Sanitation Data'!F125)))</f>
        <v/>
      </c>
      <c r="CY131" s="277" t="str">
        <f ca="true">+IF(OFFSET('Sanitation Data'!$F$32,0,10*ROW('Sanitation Data'!F125))="","",OFFSET('Sanitation Data'!$F$32,0,10*ROW('Sanitation Data'!F125)))</f>
        <v/>
      </c>
      <c r="CZ131" s="277" t="str">
        <f ca="true">+IF(OFFSET('Sanitation Data'!$G$28,0,10*ROW('Sanitation Data'!G125))="","",OFFSET('Sanitation Data'!$G$28,0,10*ROW('Sanitation Data'!G125)))</f>
        <v/>
      </c>
      <c r="DA131" s="277" t="str">
        <f ca="true">+IF(OFFSET('Sanitation Data'!$G$29,0,10*ROW('Sanitation Data'!G125))="","",OFFSET('Sanitation Data'!$G$29,0,10*ROW('Sanitation Data'!G125)))</f>
        <v/>
      </c>
      <c r="DB131" s="277" t="str">
        <f ca="true">+IF(OFFSET('Sanitation Data'!$G$30,0,10*ROW('Sanitation Data'!G125))="","",OFFSET('Sanitation Data'!$G$30,0,10*ROW('Sanitation Data'!G125)))</f>
        <v/>
      </c>
      <c r="DC131" s="277" t="str">
        <f ca="true">+IF(OFFSET('Sanitation Data'!$G$31,0,10*ROW('Sanitation Data'!G125))="","",OFFSET('Sanitation Data'!$G$31,0,10*ROW('Sanitation Data'!G125)))</f>
        <v/>
      </c>
      <c r="DD131" s="277" t="str">
        <f ca="true">+IF(OFFSET('Sanitation Data'!$G$32,0,10*ROW('Sanitation Data'!G125))="","",OFFSET('Sanitation Data'!$G$32,0,10*ROW('Sanitation Data'!G125)))</f>
        <v/>
      </c>
      <c r="DE131" s="277" t="str">
        <f ca="true">+IF(OFFSET('Sanitation Data'!$H$28,0,10*ROW('Sanitation Data'!H125))="","",OFFSET('Sanitation Data'!$H$28,0,10*ROW('Sanitation Data'!H125)))</f>
        <v/>
      </c>
      <c r="DF131" s="277" t="str">
        <f ca="true">+IF(OFFSET('Sanitation Data'!$H$29,0,10*ROW('Sanitation Data'!H125))="","",OFFSET('Sanitation Data'!$H$29,0,10*ROW('Sanitation Data'!H125)))</f>
        <v/>
      </c>
      <c r="DG131" s="277" t="str">
        <f ca="true">+IF(OFFSET('Sanitation Data'!$H$30,0,10*ROW('Sanitation Data'!H125))="","",OFFSET('Sanitation Data'!$H$30,0,10*ROW('Sanitation Data'!H125)))</f>
        <v/>
      </c>
      <c r="DH131" s="277" t="str">
        <f ca="true">+IF(OFFSET('Sanitation Data'!$H$31,0,10*ROW('Sanitation Data'!H125))="","",OFFSET('Sanitation Data'!$H$31,0,10*ROW('Sanitation Data'!H125)))</f>
        <v/>
      </c>
      <c r="DI131" s="277" t="str">
        <f ca="true">+IF(OFFSET('Sanitation Data'!$H$32,0,10*ROW('Sanitation Data'!H125))="","",OFFSET('Sanitation Data'!$H$32,0,10*ROW('Sanitation Data'!H125)))</f>
        <v/>
      </c>
      <c r="DJ131" s="277" t="str">
        <f ca="true">+IF(OFFSET('Sanitation Data'!$I$28,0,10*ROW('Sanitation Data'!I125))="","",OFFSET('Sanitation Data'!$I$28,0,10*ROW('Sanitation Data'!I125)))</f>
        <v/>
      </c>
      <c r="DK131" s="277" t="str">
        <f ca="true">+IF(OFFSET('Sanitation Data'!$I$29,0,10*ROW('Sanitation Data'!I125))="","",OFFSET('Sanitation Data'!$I$29,0,10*ROW('Sanitation Data'!I125)))</f>
        <v/>
      </c>
      <c r="DL131" s="277" t="str">
        <f ca="true">+IF(OFFSET('Sanitation Data'!$I$30,0,10*ROW('Sanitation Data'!I125))="","",OFFSET('Sanitation Data'!$I$30,0,10*ROW('Sanitation Data'!I125)))</f>
        <v/>
      </c>
      <c r="DM131" s="277" t="str">
        <f ca="true">+IF(OFFSET('Sanitation Data'!$I$31,0,10*ROW('Sanitation Data'!I125))="","",OFFSET('Sanitation Data'!$I$31,0,10*ROW('Sanitation Data'!I125)))</f>
        <v/>
      </c>
      <c r="DN131" s="277" t="str">
        <f ca="true">+IF(OFFSET('Sanitation Data'!$I$32,0,10*ROW('Sanitation Data'!I125))="","",OFFSET('Sanitation Data'!$I$32,0,10*ROW('Sanitation Data'!I125)))</f>
        <v/>
      </c>
      <c r="DO131" s="277" t="str">
        <f ca="true">+IF(OFFSET('Hygiene Data'!$D$11,0,10*ROW('Hygiene Data'!D125))="","",OFFSET('Hygiene Data'!$D$11,0,10*ROW('Hygiene Data'!D125)))</f>
        <v/>
      </c>
      <c r="DP131" s="277" t="str">
        <f ca="true">+IF(OFFSET('Hygiene Data'!$D$12,0,10*ROW('Hygiene Data'!D125))="","",OFFSET('Hygiene Data'!$D$12,0,10*ROW('Hygiene Data'!D125)))</f>
        <v/>
      </c>
      <c r="DQ131" s="277" t="str">
        <f ca="true">+IF(OFFSET('Hygiene Data'!$D$13,0,10*ROW('Hygiene Data'!D125))="","",OFFSET('Hygiene Data'!$D$13,0,10*ROW('Hygiene Data'!D125)))</f>
        <v/>
      </c>
      <c r="DR131" s="277" t="str">
        <f ca="true">+IF(OFFSET('Hygiene Data'!$E$11,0,10*ROW('Hygiene Data'!E125))="","",OFFSET('Hygiene Data'!$E$11,0,10*ROW('Hygiene Data'!E125)))</f>
        <v/>
      </c>
      <c r="DS131" s="277" t="str">
        <f ca="true">+IF(OFFSET('Hygiene Data'!$E$12,0,10*ROW('Hygiene Data'!E125))="","",OFFSET('Hygiene Data'!$E$12,0,10*ROW('Hygiene Data'!E125)))</f>
        <v/>
      </c>
      <c r="DT131" s="277" t="str">
        <f ca="true">+IF(OFFSET('Hygiene Data'!$E$13,0,10*ROW('Hygiene Data'!E125))="","",OFFSET('Hygiene Data'!$E$13,0,10*ROW('Hygiene Data'!E125)))</f>
        <v/>
      </c>
      <c r="DU131" s="277" t="str">
        <f ca="true">+IF(OFFSET('Hygiene Data'!$F$11,0,10*ROW('Hygiene Data'!F125))="","",OFFSET('Hygiene Data'!$F$11,0,10*ROW('Hygiene Data'!F125)))</f>
        <v/>
      </c>
      <c r="DV131" s="277" t="str">
        <f ca="true">+IF(OFFSET('Hygiene Data'!$F$12,0,10*ROW('Hygiene Data'!F125))="","",OFFSET('Hygiene Data'!$F$12,0,10*ROW('Hygiene Data'!F125)))</f>
        <v/>
      </c>
      <c r="DW131" s="277" t="str">
        <f ca="true">+IF(OFFSET('Hygiene Data'!$F$13,0,10*ROW('Hygiene Data'!F125))="","",OFFSET('Hygiene Data'!$F$13,0,10*ROW('Hygiene Data'!F125)))</f>
        <v/>
      </c>
      <c r="DX131" s="277" t="str">
        <f ca="true">+IF(OFFSET('Hygiene Data'!$G$11,0,10*ROW('Hygiene Data'!G125))="","",OFFSET('Hygiene Data'!$G$11,0,10*ROW('Hygiene Data'!G125)))</f>
        <v/>
      </c>
      <c r="DY131" s="277" t="str">
        <f ca="true">+IF(OFFSET('Hygiene Data'!$G$12,0,10*ROW('Hygiene Data'!G125))="","",OFFSET('Hygiene Data'!$G$12,0,10*ROW('Hygiene Data'!G125)))</f>
        <v/>
      </c>
      <c r="DZ131" s="277" t="str">
        <f ca="true">+IF(OFFSET('Hygiene Data'!$G$13,0,10*ROW('Hygiene Data'!G125))="","",OFFSET('Hygiene Data'!$G$13,0,10*ROW('Hygiene Data'!G125)))</f>
        <v/>
      </c>
      <c r="EA131" s="277" t="str">
        <f ca="true">+IF(OFFSET('Hygiene Data'!$H$11,0,10*ROW('Hygiene Data'!H125))="","",OFFSET('Hygiene Data'!$H$11,0,10*ROW('Hygiene Data'!H125)))</f>
        <v/>
      </c>
      <c r="EB131" s="277" t="str">
        <f ca="true">+IF(OFFSET('Hygiene Data'!$H$12,0,10*ROW('Hygiene Data'!H125))="","",OFFSET('Hygiene Data'!$H$12,0,10*ROW('Hygiene Data'!H125)))</f>
        <v/>
      </c>
      <c r="EC131" s="277" t="str">
        <f ca="true">+IF(OFFSET('Hygiene Data'!$H$13,0,10*ROW('Hygiene Data'!H125))="","",OFFSET('Hygiene Data'!$H$13,0,10*ROW('Hygiene Data'!H125)))</f>
        <v/>
      </c>
      <c r="ED131" s="277" t="str">
        <f ca="true">+IF(OFFSET('Hygiene Data'!$I$11,0,10*ROW('Hygiene Data'!I125))="","",OFFSET('Hygiene Data'!$I$11,0,10*ROW('Hygiene Data'!I125)))</f>
        <v/>
      </c>
      <c r="EE131" s="277" t="str">
        <f ca="true">+IF(OFFSET('Hygiene Data'!$I$12,0,10*ROW('Hygiene Data'!I125))="","",OFFSET('Hygiene Data'!$I$12,0,10*ROW('Hygiene Data'!I125)))</f>
        <v/>
      </c>
      <c r="EF131" s="277"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2"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7"/>
      <c r="BS132" s="277" t="str">
        <f ca="true">+IF(OFFSET('Water Data'!$D$27,0,10*ROW('Water Data'!D126))="","",OFFSET('Water Data'!$D$27,0,10*ROW('Water Data'!D126)))</f>
        <v/>
      </c>
      <c r="BT132" s="277" t="str">
        <f ca="true">+IF(OFFSET('Water Data'!$D$28,0,10*ROW('Water Data'!D126))="","",OFFSET('Water Data'!$D$28,0,10*ROW('Water Data'!D126)))</f>
        <v/>
      </c>
      <c r="BU132" s="277" t="str">
        <f ca="true">+IF(OFFSET('Water Data'!$D$29,0,10*ROW('Water Data'!D126))="","",OFFSET('Water Data'!$D$29,0,10*ROW('Water Data'!D126)))</f>
        <v/>
      </c>
      <c r="BV132" s="277" t="str">
        <f ca="true">+IF(OFFSET('Water Data'!$E$27,0,10*ROW('Water Data'!E126))="","",OFFSET('Water Data'!$E$27,0,10*ROW('Water Data'!E126)))</f>
        <v/>
      </c>
      <c r="BW132" s="277" t="str">
        <f ca="true">+IF(OFFSET('Water Data'!$E$28,0,10*ROW('Water Data'!E126))="","",OFFSET('Water Data'!$E$28,0,10*ROW('Water Data'!E126)))</f>
        <v/>
      </c>
      <c r="BX132" s="277" t="str">
        <f ca="true">+IF(OFFSET('Water Data'!$E$29,0,10*ROW('Water Data'!E126))="","",OFFSET('Water Data'!$E$29,0,10*ROW('Water Data'!E126)))</f>
        <v/>
      </c>
      <c r="BY132" s="277" t="str">
        <f ca="true">+IF(OFFSET('Water Data'!$F$27,0,10*ROW('Water Data'!F126))="","",OFFSET('Water Data'!$F$27,0,10*ROW('Water Data'!F126)))</f>
        <v/>
      </c>
      <c r="BZ132" s="277" t="str">
        <f ca="true">+IF(OFFSET('Water Data'!$F$28,0,10*ROW('Water Data'!F126))="","",OFFSET('Water Data'!$F$28,0,10*ROW('Water Data'!F126)))</f>
        <v/>
      </c>
      <c r="CA132" s="277" t="str">
        <f ca="true">+IF(OFFSET('Water Data'!$F$29,0,10*ROW('Water Data'!F126))="","",OFFSET('Water Data'!$F$29,0,10*ROW('Water Data'!F126)))</f>
        <v/>
      </c>
      <c r="CB132" s="277" t="str">
        <f ca="true">+IF(OFFSET('Water Data'!$G$27,0,10*ROW('Water Data'!G126))="","",OFFSET('Water Data'!$G$27,0,10*ROW('Water Data'!G126)))</f>
        <v/>
      </c>
      <c r="CC132" s="277" t="str">
        <f ca="true">+IF(OFFSET('Water Data'!$G$28,0,10*ROW('Water Data'!G126))="","",OFFSET('Water Data'!$G$28,0,10*ROW('Water Data'!G126)))</f>
        <v/>
      </c>
      <c r="CD132" s="277" t="str">
        <f ca="true">+IF(OFFSET('Water Data'!$G$29,0,10*ROW('Water Data'!G126))="","",OFFSET('Water Data'!$G$29,0,10*ROW('Water Data'!G126)))</f>
        <v/>
      </c>
      <c r="CE132" s="277" t="str">
        <f ca="true">+IF(OFFSET('Water Data'!$H$27,0,10*ROW('Water Data'!H126))="","",OFFSET('Water Data'!$H$27,0,10*ROW('Water Data'!H126)))</f>
        <v/>
      </c>
      <c r="CF132" s="277" t="str">
        <f ca="true">+IF(OFFSET('Water Data'!$H$28,0,10*ROW('Water Data'!H126))="","",OFFSET('Water Data'!$H$28,0,10*ROW('Water Data'!H126)))</f>
        <v/>
      </c>
      <c r="CG132" s="277" t="str">
        <f ca="true">+IF(OFFSET('Water Data'!$H$29,0,10*ROW('Water Data'!H126))="","",OFFSET('Water Data'!$H$29,0,10*ROW('Water Data'!H126)))</f>
        <v/>
      </c>
      <c r="CH132" s="277" t="str">
        <f ca="true">+IF(OFFSET('Water Data'!$I$27,0,10*ROW('Water Data'!I126))="","",OFFSET('Water Data'!$I$27,0,10*ROW('Water Data'!I126)))</f>
        <v/>
      </c>
      <c r="CI132" s="277" t="str">
        <f ca="true">+IF(OFFSET('Water Data'!$I$28,0,10*ROW('Water Data'!I126))="","",OFFSET('Water Data'!$I$28,0,10*ROW('Water Data'!I126)))</f>
        <v/>
      </c>
      <c r="CJ132" s="277" t="str">
        <f ca="true">+IF(OFFSET('Water Data'!$I$29,0,10*ROW('Water Data'!I126))="","",OFFSET('Water Data'!$I$29,0,10*ROW('Water Data'!I126)))</f>
        <v/>
      </c>
      <c r="CK132" s="277" t="str">
        <f ca="true">+IF(OFFSET('Sanitation Data'!$D$28,0,10*ROW('Sanitation Data'!D126))="","",OFFSET('Sanitation Data'!$D$28,0,10*ROW('Sanitation Data'!D126)))</f>
        <v/>
      </c>
      <c r="CL132" s="277" t="str">
        <f ca="true">+IF(OFFSET('Sanitation Data'!$D$29,0,10*ROW('Sanitation Data'!D126))="","",OFFSET('Sanitation Data'!$D$29,0,10*ROW('Sanitation Data'!D126)))</f>
        <v/>
      </c>
      <c r="CM132" s="277" t="str">
        <f ca="true">+IF(OFFSET('Sanitation Data'!$D$30,0,10*ROW('Sanitation Data'!D126))="","",OFFSET('Sanitation Data'!$D$30,0,10*ROW('Sanitation Data'!D126)))</f>
        <v/>
      </c>
      <c r="CN132" s="277" t="str">
        <f ca="true">+IF(OFFSET('Sanitation Data'!$D$31,0,10*ROW('Sanitation Data'!D126))="","",OFFSET('Sanitation Data'!$D$31,0,10*ROW('Sanitation Data'!D126)))</f>
        <v/>
      </c>
      <c r="CO132" s="277" t="str">
        <f ca="true">+IF(OFFSET('Sanitation Data'!$D$32,0,10*ROW('Sanitation Data'!D126))="","",OFFSET('Sanitation Data'!$D$32,0,10*ROW('Sanitation Data'!D126)))</f>
        <v/>
      </c>
      <c r="CP132" s="277" t="str">
        <f ca="true">+IF(OFFSET('Sanitation Data'!$E$28,0,10*ROW('Sanitation Data'!E126))="","",OFFSET('Sanitation Data'!$E$28,0,10*ROW('Sanitation Data'!E126)))</f>
        <v/>
      </c>
      <c r="CQ132" s="277" t="str">
        <f ca="true">+IF(OFFSET('Sanitation Data'!$E$29,0,10*ROW('Sanitation Data'!E126))="","",OFFSET('Sanitation Data'!$E$29,0,10*ROW('Sanitation Data'!E126)))</f>
        <v/>
      </c>
      <c r="CR132" s="277" t="str">
        <f ca="true">+IF(OFFSET('Sanitation Data'!$E$30,0,10*ROW('Sanitation Data'!E126))="","",OFFSET('Sanitation Data'!$E$30,0,10*ROW('Sanitation Data'!E126)))</f>
        <v/>
      </c>
      <c r="CS132" s="277" t="str">
        <f ca="true">+IF(OFFSET('Sanitation Data'!$E$31,0,10*ROW('Sanitation Data'!E126))="","",OFFSET('Sanitation Data'!$E$31,0,10*ROW('Sanitation Data'!E126)))</f>
        <v/>
      </c>
      <c r="CT132" s="277" t="str">
        <f ca="true">+IF(OFFSET('Sanitation Data'!$E$32,0,10*ROW('Sanitation Data'!E126))="","",OFFSET('Sanitation Data'!$E$32,0,10*ROW('Sanitation Data'!E126)))</f>
        <v/>
      </c>
      <c r="CU132" s="277" t="str">
        <f ca="true">+IF(OFFSET('Sanitation Data'!$F$28,0,10*ROW('Sanitation Data'!F126))="","",OFFSET('Sanitation Data'!$F$28,0,10*ROW('Sanitation Data'!F126)))</f>
        <v/>
      </c>
      <c r="CV132" s="277" t="str">
        <f ca="true">+IF(OFFSET('Sanitation Data'!$F$29,0,10*ROW('Sanitation Data'!F126))="","",OFFSET('Sanitation Data'!$F$29,0,10*ROW('Sanitation Data'!F126)))</f>
        <v/>
      </c>
      <c r="CW132" s="277" t="str">
        <f ca="true">+IF(OFFSET('Sanitation Data'!$F$30,0,10*ROW('Sanitation Data'!F126))="","",OFFSET('Sanitation Data'!$F$30,0,10*ROW('Sanitation Data'!F126)))</f>
        <v/>
      </c>
      <c r="CX132" s="277" t="str">
        <f ca="true">+IF(OFFSET('Sanitation Data'!$F$31,0,10*ROW('Sanitation Data'!F126))="","",OFFSET('Sanitation Data'!$F$31,0,10*ROW('Sanitation Data'!F126)))</f>
        <v/>
      </c>
      <c r="CY132" s="277" t="str">
        <f ca="true">+IF(OFFSET('Sanitation Data'!$F$32,0,10*ROW('Sanitation Data'!F126))="","",OFFSET('Sanitation Data'!$F$32,0,10*ROW('Sanitation Data'!F126)))</f>
        <v/>
      </c>
      <c r="CZ132" s="277" t="str">
        <f ca="true">+IF(OFFSET('Sanitation Data'!$G$28,0,10*ROW('Sanitation Data'!G126))="","",OFFSET('Sanitation Data'!$G$28,0,10*ROW('Sanitation Data'!G126)))</f>
        <v/>
      </c>
      <c r="DA132" s="277" t="str">
        <f ca="true">+IF(OFFSET('Sanitation Data'!$G$29,0,10*ROW('Sanitation Data'!G126))="","",OFFSET('Sanitation Data'!$G$29,0,10*ROW('Sanitation Data'!G126)))</f>
        <v/>
      </c>
      <c r="DB132" s="277" t="str">
        <f ca="true">+IF(OFFSET('Sanitation Data'!$G$30,0,10*ROW('Sanitation Data'!G126))="","",OFFSET('Sanitation Data'!$G$30,0,10*ROW('Sanitation Data'!G126)))</f>
        <v/>
      </c>
      <c r="DC132" s="277" t="str">
        <f ca="true">+IF(OFFSET('Sanitation Data'!$G$31,0,10*ROW('Sanitation Data'!G126))="","",OFFSET('Sanitation Data'!$G$31,0,10*ROW('Sanitation Data'!G126)))</f>
        <v/>
      </c>
      <c r="DD132" s="277" t="str">
        <f ca="true">+IF(OFFSET('Sanitation Data'!$G$32,0,10*ROW('Sanitation Data'!G126))="","",OFFSET('Sanitation Data'!$G$32,0,10*ROW('Sanitation Data'!G126)))</f>
        <v/>
      </c>
      <c r="DE132" s="277" t="str">
        <f ca="true">+IF(OFFSET('Sanitation Data'!$H$28,0,10*ROW('Sanitation Data'!H126))="","",OFFSET('Sanitation Data'!$H$28,0,10*ROW('Sanitation Data'!H126)))</f>
        <v/>
      </c>
      <c r="DF132" s="277" t="str">
        <f ca="true">+IF(OFFSET('Sanitation Data'!$H$29,0,10*ROW('Sanitation Data'!H126))="","",OFFSET('Sanitation Data'!$H$29,0,10*ROW('Sanitation Data'!H126)))</f>
        <v/>
      </c>
      <c r="DG132" s="277" t="str">
        <f ca="true">+IF(OFFSET('Sanitation Data'!$H$30,0,10*ROW('Sanitation Data'!H126))="","",OFFSET('Sanitation Data'!$H$30,0,10*ROW('Sanitation Data'!H126)))</f>
        <v/>
      </c>
      <c r="DH132" s="277" t="str">
        <f ca="true">+IF(OFFSET('Sanitation Data'!$H$31,0,10*ROW('Sanitation Data'!H126))="","",OFFSET('Sanitation Data'!$H$31,0,10*ROW('Sanitation Data'!H126)))</f>
        <v/>
      </c>
      <c r="DI132" s="277" t="str">
        <f ca="true">+IF(OFFSET('Sanitation Data'!$H$32,0,10*ROW('Sanitation Data'!H126))="","",OFFSET('Sanitation Data'!$H$32,0,10*ROW('Sanitation Data'!H126)))</f>
        <v/>
      </c>
      <c r="DJ132" s="277" t="str">
        <f ca="true">+IF(OFFSET('Sanitation Data'!$I$28,0,10*ROW('Sanitation Data'!I126))="","",OFFSET('Sanitation Data'!$I$28,0,10*ROW('Sanitation Data'!I126)))</f>
        <v/>
      </c>
      <c r="DK132" s="277" t="str">
        <f ca="true">+IF(OFFSET('Sanitation Data'!$I$29,0,10*ROW('Sanitation Data'!I126))="","",OFFSET('Sanitation Data'!$I$29,0,10*ROW('Sanitation Data'!I126)))</f>
        <v/>
      </c>
      <c r="DL132" s="277" t="str">
        <f ca="true">+IF(OFFSET('Sanitation Data'!$I$30,0,10*ROW('Sanitation Data'!I126))="","",OFFSET('Sanitation Data'!$I$30,0,10*ROW('Sanitation Data'!I126)))</f>
        <v/>
      </c>
      <c r="DM132" s="277" t="str">
        <f ca="true">+IF(OFFSET('Sanitation Data'!$I$31,0,10*ROW('Sanitation Data'!I126))="","",OFFSET('Sanitation Data'!$I$31,0,10*ROW('Sanitation Data'!I126)))</f>
        <v/>
      </c>
      <c r="DN132" s="277" t="str">
        <f ca="true">+IF(OFFSET('Sanitation Data'!$I$32,0,10*ROW('Sanitation Data'!I126))="","",OFFSET('Sanitation Data'!$I$32,0,10*ROW('Sanitation Data'!I126)))</f>
        <v/>
      </c>
      <c r="DO132" s="277" t="str">
        <f ca="true">+IF(OFFSET('Hygiene Data'!$D$11,0,10*ROW('Hygiene Data'!D126))="","",OFFSET('Hygiene Data'!$D$11,0,10*ROW('Hygiene Data'!D126)))</f>
        <v/>
      </c>
      <c r="DP132" s="277" t="str">
        <f ca="true">+IF(OFFSET('Hygiene Data'!$D$12,0,10*ROW('Hygiene Data'!D126))="","",OFFSET('Hygiene Data'!$D$12,0,10*ROW('Hygiene Data'!D126)))</f>
        <v/>
      </c>
      <c r="DQ132" s="277" t="str">
        <f ca="true">+IF(OFFSET('Hygiene Data'!$D$13,0,10*ROW('Hygiene Data'!D126))="","",OFFSET('Hygiene Data'!$D$13,0,10*ROW('Hygiene Data'!D126)))</f>
        <v/>
      </c>
      <c r="DR132" s="277" t="str">
        <f ca="true">+IF(OFFSET('Hygiene Data'!$E$11,0,10*ROW('Hygiene Data'!E126))="","",OFFSET('Hygiene Data'!$E$11,0,10*ROW('Hygiene Data'!E126)))</f>
        <v/>
      </c>
      <c r="DS132" s="277" t="str">
        <f ca="true">+IF(OFFSET('Hygiene Data'!$E$12,0,10*ROW('Hygiene Data'!E126))="","",OFFSET('Hygiene Data'!$E$12,0,10*ROW('Hygiene Data'!E126)))</f>
        <v/>
      </c>
      <c r="DT132" s="277" t="str">
        <f ca="true">+IF(OFFSET('Hygiene Data'!$E$13,0,10*ROW('Hygiene Data'!E126))="","",OFFSET('Hygiene Data'!$E$13,0,10*ROW('Hygiene Data'!E126)))</f>
        <v/>
      </c>
      <c r="DU132" s="277" t="str">
        <f ca="true">+IF(OFFSET('Hygiene Data'!$F$11,0,10*ROW('Hygiene Data'!F126))="","",OFFSET('Hygiene Data'!$F$11,0,10*ROW('Hygiene Data'!F126)))</f>
        <v/>
      </c>
      <c r="DV132" s="277" t="str">
        <f ca="true">+IF(OFFSET('Hygiene Data'!$F$12,0,10*ROW('Hygiene Data'!F126))="","",OFFSET('Hygiene Data'!$F$12,0,10*ROW('Hygiene Data'!F126)))</f>
        <v/>
      </c>
      <c r="DW132" s="277" t="str">
        <f ca="true">+IF(OFFSET('Hygiene Data'!$F$13,0,10*ROW('Hygiene Data'!F126))="","",OFFSET('Hygiene Data'!$F$13,0,10*ROW('Hygiene Data'!F126)))</f>
        <v/>
      </c>
      <c r="DX132" s="277" t="str">
        <f ca="true">+IF(OFFSET('Hygiene Data'!$G$11,0,10*ROW('Hygiene Data'!G126))="","",OFFSET('Hygiene Data'!$G$11,0,10*ROW('Hygiene Data'!G126)))</f>
        <v/>
      </c>
      <c r="DY132" s="277" t="str">
        <f ca="true">+IF(OFFSET('Hygiene Data'!$G$12,0,10*ROW('Hygiene Data'!G126))="","",OFFSET('Hygiene Data'!$G$12,0,10*ROW('Hygiene Data'!G126)))</f>
        <v/>
      </c>
      <c r="DZ132" s="277" t="str">
        <f ca="true">+IF(OFFSET('Hygiene Data'!$G$13,0,10*ROW('Hygiene Data'!G126))="","",OFFSET('Hygiene Data'!$G$13,0,10*ROW('Hygiene Data'!G126)))</f>
        <v/>
      </c>
      <c r="EA132" s="277" t="str">
        <f ca="true">+IF(OFFSET('Hygiene Data'!$H$11,0,10*ROW('Hygiene Data'!H126))="","",OFFSET('Hygiene Data'!$H$11,0,10*ROW('Hygiene Data'!H126)))</f>
        <v/>
      </c>
      <c r="EB132" s="277" t="str">
        <f ca="true">+IF(OFFSET('Hygiene Data'!$H$12,0,10*ROW('Hygiene Data'!H126))="","",OFFSET('Hygiene Data'!$H$12,0,10*ROW('Hygiene Data'!H126)))</f>
        <v/>
      </c>
      <c r="EC132" s="277" t="str">
        <f ca="true">+IF(OFFSET('Hygiene Data'!$H$13,0,10*ROW('Hygiene Data'!H126))="","",OFFSET('Hygiene Data'!$H$13,0,10*ROW('Hygiene Data'!H126)))</f>
        <v/>
      </c>
      <c r="ED132" s="277" t="str">
        <f ca="true">+IF(OFFSET('Hygiene Data'!$I$11,0,10*ROW('Hygiene Data'!I126))="","",OFFSET('Hygiene Data'!$I$11,0,10*ROW('Hygiene Data'!I126)))</f>
        <v/>
      </c>
      <c r="EE132" s="277" t="str">
        <f ca="true">+IF(OFFSET('Hygiene Data'!$I$12,0,10*ROW('Hygiene Data'!I126))="","",OFFSET('Hygiene Data'!$I$12,0,10*ROW('Hygiene Data'!I126)))</f>
        <v/>
      </c>
      <c r="EF132" s="277"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2"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7"/>
      <c r="BS133" s="277" t="str">
        <f ca="true">+IF(OFFSET('Water Data'!$D$27,0,10*ROW('Water Data'!D127))="","",OFFSET('Water Data'!$D$27,0,10*ROW('Water Data'!D127)))</f>
        <v/>
      </c>
      <c r="BT133" s="277" t="str">
        <f ca="true">+IF(OFFSET('Water Data'!$D$28,0,10*ROW('Water Data'!D127))="","",OFFSET('Water Data'!$D$28,0,10*ROW('Water Data'!D127)))</f>
        <v/>
      </c>
      <c r="BU133" s="277" t="str">
        <f ca="true">+IF(OFFSET('Water Data'!$D$29,0,10*ROW('Water Data'!D127))="","",OFFSET('Water Data'!$D$29,0,10*ROW('Water Data'!D127)))</f>
        <v/>
      </c>
      <c r="BV133" s="277" t="str">
        <f ca="true">+IF(OFFSET('Water Data'!$E$27,0,10*ROW('Water Data'!E127))="","",OFFSET('Water Data'!$E$27,0,10*ROW('Water Data'!E127)))</f>
        <v/>
      </c>
      <c r="BW133" s="277" t="str">
        <f ca="true">+IF(OFFSET('Water Data'!$E$28,0,10*ROW('Water Data'!E127))="","",OFFSET('Water Data'!$E$28,0,10*ROW('Water Data'!E127)))</f>
        <v/>
      </c>
      <c r="BX133" s="277" t="str">
        <f ca="true">+IF(OFFSET('Water Data'!$E$29,0,10*ROW('Water Data'!E127))="","",OFFSET('Water Data'!$E$29,0,10*ROW('Water Data'!E127)))</f>
        <v/>
      </c>
      <c r="BY133" s="277" t="str">
        <f ca="true">+IF(OFFSET('Water Data'!$F$27,0,10*ROW('Water Data'!F127))="","",OFFSET('Water Data'!$F$27,0,10*ROW('Water Data'!F127)))</f>
        <v/>
      </c>
      <c r="BZ133" s="277" t="str">
        <f ca="true">+IF(OFFSET('Water Data'!$F$28,0,10*ROW('Water Data'!F127))="","",OFFSET('Water Data'!$F$28,0,10*ROW('Water Data'!F127)))</f>
        <v/>
      </c>
      <c r="CA133" s="277" t="str">
        <f ca="true">+IF(OFFSET('Water Data'!$F$29,0,10*ROW('Water Data'!F127))="","",OFFSET('Water Data'!$F$29,0,10*ROW('Water Data'!F127)))</f>
        <v/>
      </c>
      <c r="CB133" s="277" t="str">
        <f ca="true">+IF(OFFSET('Water Data'!$G$27,0,10*ROW('Water Data'!G127))="","",OFFSET('Water Data'!$G$27,0,10*ROW('Water Data'!G127)))</f>
        <v/>
      </c>
      <c r="CC133" s="277" t="str">
        <f ca="true">+IF(OFFSET('Water Data'!$G$28,0,10*ROW('Water Data'!G127))="","",OFFSET('Water Data'!$G$28,0,10*ROW('Water Data'!G127)))</f>
        <v/>
      </c>
      <c r="CD133" s="277" t="str">
        <f ca="true">+IF(OFFSET('Water Data'!$G$29,0,10*ROW('Water Data'!G127))="","",OFFSET('Water Data'!$G$29,0,10*ROW('Water Data'!G127)))</f>
        <v/>
      </c>
      <c r="CE133" s="277" t="str">
        <f ca="true">+IF(OFFSET('Water Data'!$H$27,0,10*ROW('Water Data'!H127))="","",OFFSET('Water Data'!$H$27,0,10*ROW('Water Data'!H127)))</f>
        <v/>
      </c>
      <c r="CF133" s="277" t="str">
        <f ca="true">+IF(OFFSET('Water Data'!$H$28,0,10*ROW('Water Data'!H127))="","",OFFSET('Water Data'!$H$28,0,10*ROW('Water Data'!H127)))</f>
        <v/>
      </c>
      <c r="CG133" s="277" t="str">
        <f ca="true">+IF(OFFSET('Water Data'!$H$29,0,10*ROW('Water Data'!H127))="","",OFFSET('Water Data'!$H$29,0,10*ROW('Water Data'!H127)))</f>
        <v/>
      </c>
      <c r="CH133" s="277" t="str">
        <f ca="true">+IF(OFFSET('Water Data'!$I$27,0,10*ROW('Water Data'!I127))="","",OFFSET('Water Data'!$I$27,0,10*ROW('Water Data'!I127)))</f>
        <v/>
      </c>
      <c r="CI133" s="277" t="str">
        <f ca="true">+IF(OFFSET('Water Data'!$I$28,0,10*ROW('Water Data'!I127))="","",OFFSET('Water Data'!$I$28,0,10*ROW('Water Data'!I127)))</f>
        <v/>
      </c>
      <c r="CJ133" s="277" t="str">
        <f ca="true">+IF(OFFSET('Water Data'!$I$29,0,10*ROW('Water Data'!I127))="","",OFFSET('Water Data'!$I$29,0,10*ROW('Water Data'!I127)))</f>
        <v/>
      </c>
      <c r="CK133" s="277" t="str">
        <f ca="true">+IF(OFFSET('Sanitation Data'!$D$28,0,10*ROW('Sanitation Data'!D127))="","",OFFSET('Sanitation Data'!$D$28,0,10*ROW('Sanitation Data'!D127)))</f>
        <v/>
      </c>
      <c r="CL133" s="277" t="str">
        <f ca="true">+IF(OFFSET('Sanitation Data'!$D$29,0,10*ROW('Sanitation Data'!D127))="","",OFFSET('Sanitation Data'!$D$29,0,10*ROW('Sanitation Data'!D127)))</f>
        <v/>
      </c>
      <c r="CM133" s="277" t="str">
        <f ca="true">+IF(OFFSET('Sanitation Data'!$D$30,0,10*ROW('Sanitation Data'!D127))="","",OFFSET('Sanitation Data'!$D$30,0,10*ROW('Sanitation Data'!D127)))</f>
        <v/>
      </c>
      <c r="CN133" s="277" t="str">
        <f ca="true">+IF(OFFSET('Sanitation Data'!$D$31,0,10*ROW('Sanitation Data'!D127))="","",OFFSET('Sanitation Data'!$D$31,0,10*ROW('Sanitation Data'!D127)))</f>
        <v/>
      </c>
      <c r="CO133" s="277" t="str">
        <f ca="true">+IF(OFFSET('Sanitation Data'!$D$32,0,10*ROW('Sanitation Data'!D127))="","",OFFSET('Sanitation Data'!$D$32,0,10*ROW('Sanitation Data'!D127)))</f>
        <v/>
      </c>
      <c r="CP133" s="277" t="str">
        <f ca="true">+IF(OFFSET('Sanitation Data'!$E$28,0,10*ROW('Sanitation Data'!E127))="","",OFFSET('Sanitation Data'!$E$28,0,10*ROW('Sanitation Data'!E127)))</f>
        <v/>
      </c>
      <c r="CQ133" s="277" t="str">
        <f ca="true">+IF(OFFSET('Sanitation Data'!$E$29,0,10*ROW('Sanitation Data'!E127))="","",OFFSET('Sanitation Data'!$E$29,0,10*ROW('Sanitation Data'!E127)))</f>
        <v/>
      </c>
      <c r="CR133" s="277" t="str">
        <f ca="true">+IF(OFFSET('Sanitation Data'!$E$30,0,10*ROW('Sanitation Data'!E127))="","",OFFSET('Sanitation Data'!$E$30,0,10*ROW('Sanitation Data'!E127)))</f>
        <v/>
      </c>
      <c r="CS133" s="277" t="str">
        <f ca="true">+IF(OFFSET('Sanitation Data'!$E$31,0,10*ROW('Sanitation Data'!E127))="","",OFFSET('Sanitation Data'!$E$31,0,10*ROW('Sanitation Data'!E127)))</f>
        <v/>
      </c>
      <c r="CT133" s="277" t="str">
        <f ca="true">+IF(OFFSET('Sanitation Data'!$E$32,0,10*ROW('Sanitation Data'!E127))="","",OFFSET('Sanitation Data'!$E$32,0,10*ROW('Sanitation Data'!E127)))</f>
        <v/>
      </c>
      <c r="CU133" s="277" t="str">
        <f ca="true">+IF(OFFSET('Sanitation Data'!$F$28,0,10*ROW('Sanitation Data'!F127))="","",OFFSET('Sanitation Data'!$F$28,0,10*ROW('Sanitation Data'!F127)))</f>
        <v/>
      </c>
      <c r="CV133" s="277" t="str">
        <f ca="true">+IF(OFFSET('Sanitation Data'!$F$29,0,10*ROW('Sanitation Data'!F127))="","",OFFSET('Sanitation Data'!$F$29,0,10*ROW('Sanitation Data'!F127)))</f>
        <v/>
      </c>
      <c r="CW133" s="277" t="str">
        <f ca="true">+IF(OFFSET('Sanitation Data'!$F$30,0,10*ROW('Sanitation Data'!F127))="","",OFFSET('Sanitation Data'!$F$30,0,10*ROW('Sanitation Data'!F127)))</f>
        <v/>
      </c>
      <c r="CX133" s="277" t="str">
        <f ca="true">+IF(OFFSET('Sanitation Data'!$F$31,0,10*ROW('Sanitation Data'!F127))="","",OFFSET('Sanitation Data'!$F$31,0,10*ROW('Sanitation Data'!F127)))</f>
        <v/>
      </c>
      <c r="CY133" s="277" t="str">
        <f ca="true">+IF(OFFSET('Sanitation Data'!$F$32,0,10*ROW('Sanitation Data'!F127))="","",OFFSET('Sanitation Data'!$F$32,0,10*ROW('Sanitation Data'!F127)))</f>
        <v/>
      </c>
      <c r="CZ133" s="277" t="str">
        <f ca="true">+IF(OFFSET('Sanitation Data'!$G$28,0,10*ROW('Sanitation Data'!G127))="","",OFFSET('Sanitation Data'!$G$28,0,10*ROW('Sanitation Data'!G127)))</f>
        <v/>
      </c>
      <c r="DA133" s="277" t="str">
        <f ca="true">+IF(OFFSET('Sanitation Data'!$G$29,0,10*ROW('Sanitation Data'!G127))="","",OFFSET('Sanitation Data'!$G$29,0,10*ROW('Sanitation Data'!G127)))</f>
        <v/>
      </c>
      <c r="DB133" s="277" t="str">
        <f ca="true">+IF(OFFSET('Sanitation Data'!$G$30,0,10*ROW('Sanitation Data'!G127))="","",OFFSET('Sanitation Data'!$G$30,0,10*ROW('Sanitation Data'!G127)))</f>
        <v/>
      </c>
      <c r="DC133" s="277" t="str">
        <f ca="true">+IF(OFFSET('Sanitation Data'!$G$31,0,10*ROW('Sanitation Data'!G127))="","",OFFSET('Sanitation Data'!$G$31,0,10*ROW('Sanitation Data'!G127)))</f>
        <v/>
      </c>
      <c r="DD133" s="277" t="str">
        <f ca="true">+IF(OFFSET('Sanitation Data'!$G$32,0,10*ROW('Sanitation Data'!G127))="","",OFFSET('Sanitation Data'!$G$32,0,10*ROW('Sanitation Data'!G127)))</f>
        <v/>
      </c>
      <c r="DE133" s="277" t="str">
        <f ca="true">+IF(OFFSET('Sanitation Data'!$H$28,0,10*ROW('Sanitation Data'!H127))="","",OFFSET('Sanitation Data'!$H$28,0,10*ROW('Sanitation Data'!H127)))</f>
        <v/>
      </c>
      <c r="DF133" s="277" t="str">
        <f ca="true">+IF(OFFSET('Sanitation Data'!$H$29,0,10*ROW('Sanitation Data'!H127))="","",OFFSET('Sanitation Data'!$H$29,0,10*ROW('Sanitation Data'!H127)))</f>
        <v/>
      </c>
      <c r="DG133" s="277" t="str">
        <f ca="true">+IF(OFFSET('Sanitation Data'!$H$30,0,10*ROW('Sanitation Data'!H127))="","",OFFSET('Sanitation Data'!$H$30,0,10*ROW('Sanitation Data'!H127)))</f>
        <v/>
      </c>
      <c r="DH133" s="277" t="str">
        <f ca="true">+IF(OFFSET('Sanitation Data'!$H$31,0,10*ROW('Sanitation Data'!H127))="","",OFFSET('Sanitation Data'!$H$31,0,10*ROW('Sanitation Data'!H127)))</f>
        <v/>
      </c>
      <c r="DI133" s="277" t="str">
        <f ca="true">+IF(OFFSET('Sanitation Data'!$H$32,0,10*ROW('Sanitation Data'!H127))="","",OFFSET('Sanitation Data'!$H$32,0,10*ROW('Sanitation Data'!H127)))</f>
        <v/>
      </c>
      <c r="DJ133" s="277" t="str">
        <f ca="true">+IF(OFFSET('Sanitation Data'!$I$28,0,10*ROW('Sanitation Data'!I127))="","",OFFSET('Sanitation Data'!$I$28,0,10*ROW('Sanitation Data'!I127)))</f>
        <v/>
      </c>
      <c r="DK133" s="277" t="str">
        <f ca="true">+IF(OFFSET('Sanitation Data'!$I$29,0,10*ROW('Sanitation Data'!I127))="","",OFFSET('Sanitation Data'!$I$29,0,10*ROW('Sanitation Data'!I127)))</f>
        <v/>
      </c>
      <c r="DL133" s="277" t="str">
        <f ca="true">+IF(OFFSET('Sanitation Data'!$I$30,0,10*ROW('Sanitation Data'!I127))="","",OFFSET('Sanitation Data'!$I$30,0,10*ROW('Sanitation Data'!I127)))</f>
        <v/>
      </c>
      <c r="DM133" s="277" t="str">
        <f ca="true">+IF(OFFSET('Sanitation Data'!$I$31,0,10*ROW('Sanitation Data'!I127))="","",OFFSET('Sanitation Data'!$I$31,0,10*ROW('Sanitation Data'!I127)))</f>
        <v/>
      </c>
      <c r="DN133" s="277" t="str">
        <f ca="true">+IF(OFFSET('Sanitation Data'!$I$32,0,10*ROW('Sanitation Data'!I127))="","",OFFSET('Sanitation Data'!$I$32,0,10*ROW('Sanitation Data'!I127)))</f>
        <v/>
      </c>
      <c r="DO133" s="277" t="str">
        <f ca="true">+IF(OFFSET('Hygiene Data'!$D$11,0,10*ROW('Hygiene Data'!D127))="","",OFFSET('Hygiene Data'!$D$11,0,10*ROW('Hygiene Data'!D127)))</f>
        <v/>
      </c>
      <c r="DP133" s="277" t="str">
        <f ca="true">+IF(OFFSET('Hygiene Data'!$D$12,0,10*ROW('Hygiene Data'!D127))="","",OFFSET('Hygiene Data'!$D$12,0,10*ROW('Hygiene Data'!D127)))</f>
        <v/>
      </c>
      <c r="DQ133" s="277" t="str">
        <f ca="true">+IF(OFFSET('Hygiene Data'!$D$13,0,10*ROW('Hygiene Data'!D127))="","",OFFSET('Hygiene Data'!$D$13,0,10*ROW('Hygiene Data'!D127)))</f>
        <v/>
      </c>
      <c r="DR133" s="277" t="str">
        <f ca="true">+IF(OFFSET('Hygiene Data'!$E$11,0,10*ROW('Hygiene Data'!E127))="","",OFFSET('Hygiene Data'!$E$11,0,10*ROW('Hygiene Data'!E127)))</f>
        <v/>
      </c>
      <c r="DS133" s="277" t="str">
        <f ca="true">+IF(OFFSET('Hygiene Data'!$E$12,0,10*ROW('Hygiene Data'!E127))="","",OFFSET('Hygiene Data'!$E$12,0,10*ROW('Hygiene Data'!E127)))</f>
        <v/>
      </c>
      <c r="DT133" s="277" t="str">
        <f ca="true">+IF(OFFSET('Hygiene Data'!$E$13,0,10*ROW('Hygiene Data'!E127))="","",OFFSET('Hygiene Data'!$E$13,0,10*ROW('Hygiene Data'!E127)))</f>
        <v/>
      </c>
      <c r="DU133" s="277" t="str">
        <f ca="true">+IF(OFFSET('Hygiene Data'!$F$11,0,10*ROW('Hygiene Data'!F127))="","",OFFSET('Hygiene Data'!$F$11,0,10*ROW('Hygiene Data'!F127)))</f>
        <v/>
      </c>
      <c r="DV133" s="277" t="str">
        <f ca="true">+IF(OFFSET('Hygiene Data'!$F$12,0,10*ROW('Hygiene Data'!F127))="","",OFFSET('Hygiene Data'!$F$12,0,10*ROW('Hygiene Data'!F127)))</f>
        <v/>
      </c>
      <c r="DW133" s="277" t="str">
        <f ca="true">+IF(OFFSET('Hygiene Data'!$F$13,0,10*ROW('Hygiene Data'!F127))="","",OFFSET('Hygiene Data'!$F$13,0,10*ROW('Hygiene Data'!F127)))</f>
        <v/>
      </c>
      <c r="DX133" s="277" t="str">
        <f ca="true">+IF(OFFSET('Hygiene Data'!$G$11,0,10*ROW('Hygiene Data'!G127))="","",OFFSET('Hygiene Data'!$G$11,0,10*ROW('Hygiene Data'!G127)))</f>
        <v/>
      </c>
      <c r="DY133" s="277" t="str">
        <f ca="true">+IF(OFFSET('Hygiene Data'!$G$12,0,10*ROW('Hygiene Data'!G127))="","",OFFSET('Hygiene Data'!$G$12,0,10*ROW('Hygiene Data'!G127)))</f>
        <v/>
      </c>
      <c r="DZ133" s="277" t="str">
        <f ca="true">+IF(OFFSET('Hygiene Data'!$G$13,0,10*ROW('Hygiene Data'!G127))="","",OFFSET('Hygiene Data'!$G$13,0,10*ROW('Hygiene Data'!G127)))</f>
        <v/>
      </c>
      <c r="EA133" s="277" t="str">
        <f ca="true">+IF(OFFSET('Hygiene Data'!$H$11,0,10*ROW('Hygiene Data'!H127))="","",OFFSET('Hygiene Data'!$H$11,0,10*ROW('Hygiene Data'!H127)))</f>
        <v/>
      </c>
      <c r="EB133" s="277" t="str">
        <f ca="true">+IF(OFFSET('Hygiene Data'!$H$12,0,10*ROW('Hygiene Data'!H127))="","",OFFSET('Hygiene Data'!$H$12,0,10*ROW('Hygiene Data'!H127)))</f>
        <v/>
      </c>
      <c r="EC133" s="277" t="str">
        <f ca="true">+IF(OFFSET('Hygiene Data'!$H$13,0,10*ROW('Hygiene Data'!H127))="","",OFFSET('Hygiene Data'!$H$13,0,10*ROW('Hygiene Data'!H127)))</f>
        <v/>
      </c>
      <c r="ED133" s="277" t="str">
        <f ca="true">+IF(OFFSET('Hygiene Data'!$I$11,0,10*ROW('Hygiene Data'!I127))="","",OFFSET('Hygiene Data'!$I$11,0,10*ROW('Hygiene Data'!I127)))</f>
        <v/>
      </c>
      <c r="EE133" s="277" t="str">
        <f ca="true">+IF(OFFSET('Hygiene Data'!$I$12,0,10*ROW('Hygiene Data'!I127))="","",OFFSET('Hygiene Data'!$I$12,0,10*ROW('Hygiene Data'!I127)))</f>
        <v/>
      </c>
      <c r="EF133" s="277"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2"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7"/>
      <c r="BS134" s="277" t="str">
        <f ca="true">+IF(OFFSET('Water Data'!$D$27,0,10*ROW('Water Data'!D128))="","",OFFSET('Water Data'!$D$27,0,10*ROW('Water Data'!D128)))</f>
        <v/>
      </c>
      <c r="BT134" s="277" t="str">
        <f ca="true">+IF(OFFSET('Water Data'!$D$28,0,10*ROW('Water Data'!D128))="","",OFFSET('Water Data'!$D$28,0,10*ROW('Water Data'!D128)))</f>
        <v/>
      </c>
      <c r="BU134" s="277" t="str">
        <f ca="true">+IF(OFFSET('Water Data'!$D$29,0,10*ROW('Water Data'!D128))="","",OFFSET('Water Data'!$D$29,0,10*ROW('Water Data'!D128)))</f>
        <v/>
      </c>
      <c r="BV134" s="277" t="str">
        <f ca="true">+IF(OFFSET('Water Data'!$E$27,0,10*ROW('Water Data'!E128))="","",OFFSET('Water Data'!$E$27,0,10*ROW('Water Data'!E128)))</f>
        <v/>
      </c>
      <c r="BW134" s="277" t="str">
        <f ca="true">+IF(OFFSET('Water Data'!$E$28,0,10*ROW('Water Data'!E128))="","",OFFSET('Water Data'!$E$28,0,10*ROW('Water Data'!E128)))</f>
        <v/>
      </c>
      <c r="BX134" s="277" t="str">
        <f ca="true">+IF(OFFSET('Water Data'!$E$29,0,10*ROW('Water Data'!E128))="","",OFFSET('Water Data'!$E$29,0,10*ROW('Water Data'!E128)))</f>
        <v/>
      </c>
      <c r="BY134" s="277" t="str">
        <f ca="true">+IF(OFFSET('Water Data'!$F$27,0,10*ROW('Water Data'!F128))="","",OFFSET('Water Data'!$F$27,0,10*ROW('Water Data'!F128)))</f>
        <v/>
      </c>
      <c r="BZ134" s="277" t="str">
        <f ca="true">+IF(OFFSET('Water Data'!$F$28,0,10*ROW('Water Data'!F128))="","",OFFSET('Water Data'!$F$28,0,10*ROW('Water Data'!F128)))</f>
        <v/>
      </c>
      <c r="CA134" s="277" t="str">
        <f ca="true">+IF(OFFSET('Water Data'!$F$29,0,10*ROW('Water Data'!F128))="","",OFFSET('Water Data'!$F$29,0,10*ROW('Water Data'!F128)))</f>
        <v/>
      </c>
      <c r="CB134" s="277" t="str">
        <f ca="true">+IF(OFFSET('Water Data'!$G$27,0,10*ROW('Water Data'!G128))="","",OFFSET('Water Data'!$G$27,0,10*ROW('Water Data'!G128)))</f>
        <v/>
      </c>
      <c r="CC134" s="277" t="str">
        <f ca="true">+IF(OFFSET('Water Data'!$G$28,0,10*ROW('Water Data'!G128))="","",OFFSET('Water Data'!$G$28,0,10*ROW('Water Data'!G128)))</f>
        <v/>
      </c>
      <c r="CD134" s="277" t="str">
        <f ca="true">+IF(OFFSET('Water Data'!$G$29,0,10*ROW('Water Data'!G128))="","",OFFSET('Water Data'!$G$29,0,10*ROW('Water Data'!G128)))</f>
        <v/>
      </c>
      <c r="CE134" s="277" t="str">
        <f ca="true">+IF(OFFSET('Water Data'!$H$27,0,10*ROW('Water Data'!H128))="","",OFFSET('Water Data'!$H$27,0,10*ROW('Water Data'!H128)))</f>
        <v/>
      </c>
      <c r="CF134" s="277" t="str">
        <f ca="true">+IF(OFFSET('Water Data'!$H$28,0,10*ROW('Water Data'!H128))="","",OFFSET('Water Data'!$H$28,0,10*ROW('Water Data'!H128)))</f>
        <v/>
      </c>
      <c r="CG134" s="277" t="str">
        <f ca="true">+IF(OFFSET('Water Data'!$H$29,0,10*ROW('Water Data'!H128))="","",OFFSET('Water Data'!$H$29,0,10*ROW('Water Data'!H128)))</f>
        <v/>
      </c>
      <c r="CH134" s="277" t="str">
        <f ca="true">+IF(OFFSET('Water Data'!$I$27,0,10*ROW('Water Data'!I128))="","",OFFSET('Water Data'!$I$27,0,10*ROW('Water Data'!I128)))</f>
        <v/>
      </c>
      <c r="CI134" s="277" t="str">
        <f ca="true">+IF(OFFSET('Water Data'!$I$28,0,10*ROW('Water Data'!I128))="","",OFFSET('Water Data'!$I$28,0,10*ROW('Water Data'!I128)))</f>
        <v/>
      </c>
      <c r="CJ134" s="277" t="str">
        <f ca="true">+IF(OFFSET('Water Data'!$I$29,0,10*ROW('Water Data'!I128))="","",OFFSET('Water Data'!$I$29,0,10*ROW('Water Data'!I128)))</f>
        <v/>
      </c>
      <c r="CK134" s="277" t="str">
        <f ca="true">+IF(OFFSET('Sanitation Data'!$D$28,0,10*ROW('Sanitation Data'!D128))="","",OFFSET('Sanitation Data'!$D$28,0,10*ROW('Sanitation Data'!D128)))</f>
        <v/>
      </c>
      <c r="CL134" s="277" t="str">
        <f ca="true">+IF(OFFSET('Sanitation Data'!$D$29,0,10*ROW('Sanitation Data'!D128))="","",OFFSET('Sanitation Data'!$D$29,0,10*ROW('Sanitation Data'!D128)))</f>
        <v/>
      </c>
      <c r="CM134" s="277" t="str">
        <f ca="true">+IF(OFFSET('Sanitation Data'!$D$30,0,10*ROW('Sanitation Data'!D128))="","",OFFSET('Sanitation Data'!$D$30,0,10*ROW('Sanitation Data'!D128)))</f>
        <v/>
      </c>
      <c r="CN134" s="277" t="str">
        <f ca="true">+IF(OFFSET('Sanitation Data'!$D$31,0,10*ROW('Sanitation Data'!D128))="","",OFFSET('Sanitation Data'!$D$31,0,10*ROW('Sanitation Data'!D128)))</f>
        <v/>
      </c>
      <c r="CO134" s="277" t="str">
        <f ca="true">+IF(OFFSET('Sanitation Data'!$D$32,0,10*ROW('Sanitation Data'!D128))="","",OFFSET('Sanitation Data'!$D$32,0,10*ROW('Sanitation Data'!D128)))</f>
        <v/>
      </c>
      <c r="CP134" s="277" t="str">
        <f ca="true">+IF(OFFSET('Sanitation Data'!$E$28,0,10*ROW('Sanitation Data'!E128))="","",OFFSET('Sanitation Data'!$E$28,0,10*ROW('Sanitation Data'!E128)))</f>
        <v/>
      </c>
      <c r="CQ134" s="277" t="str">
        <f ca="true">+IF(OFFSET('Sanitation Data'!$E$29,0,10*ROW('Sanitation Data'!E128))="","",OFFSET('Sanitation Data'!$E$29,0,10*ROW('Sanitation Data'!E128)))</f>
        <v/>
      </c>
      <c r="CR134" s="277" t="str">
        <f ca="true">+IF(OFFSET('Sanitation Data'!$E$30,0,10*ROW('Sanitation Data'!E128))="","",OFFSET('Sanitation Data'!$E$30,0,10*ROW('Sanitation Data'!E128)))</f>
        <v/>
      </c>
      <c r="CS134" s="277" t="str">
        <f ca="true">+IF(OFFSET('Sanitation Data'!$E$31,0,10*ROW('Sanitation Data'!E128))="","",OFFSET('Sanitation Data'!$E$31,0,10*ROW('Sanitation Data'!E128)))</f>
        <v/>
      </c>
      <c r="CT134" s="277" t="str">
        <f ca="true">+IF(OFFSET('Sanitation Data'!$E$32,0,10*ROW('Sanitation Data'!E128))="","",OFFSET('Sanitation Data'!$E$32,0,10*ROW('Sanitation Data'!E128)))</f>
        <v/>
      </c>
      <c r="CU134" s="277" t="str">
        <f ca="true">+IF(OFFSET('Sanitation Data'!$F$28,0,10*ROW('Sanitation Data'!F128))="","",OFFSET('Sanitation Data'!$F$28,0,10*ROW('Sanitation Data'!F128)))</f>
        <v/>
      </c>
      <c r="CV134" s="277" t="str">
        <f ca="true">+IF(OFFSET('Sanitation Data'!$F$29,0,10*ROW('Sanitation Data'!F128))="","",OFFSET('Sanitation Data'!$F$29,0,10*ROW('Sanitation Data'!F128)))</f>
        <v/>
      </c>
      <c r="CW134" s="277" t="str">
        <f ca="true">+IF(OFFSET('Sanitation Data'!$F$30,0,10*ROW('Sanitation Data'!F128))="","",OFFSET('Sanitation Data'!$F$30,0,10*ROW('Sanitation Data'!F128)))</f>
        <v/>
      </c>
      <c r="CX134" s="277" t="str">
        <f ca="true">+IF(OFFSET('Sanitation Data'!$F$31,0,10*ROW('Sanitation Data'!F128))="","",OFFSET('Sanitation Data'!$F$31,0,10*ROW('Sanitation Data'!F128)))</f>
        <v/>
      </c>
      <c r="CY134" s="277" t="str">
        <f ca="true">+IF(OFFSET('Sanitation Data'!$F$32,0,10*ROW('Sanitation Data'!F128))="","",OFFSET('Sanitation Data'!$F$32,0,10*ROW('Sanitation Data'!F128)))</f>
        <v/>
      </c>
      <c r="CZ134" s="277" t="str">
        <f ca="true">+IF(OFFSET('Sanitation Data'!$G$28,0,10*ROW('Sanitation Data'!G128))="","",OFFSET('Sanitation Data'!$G$28,0,10*ROW('Sanitation Data'!G128)))</f>
        <v/>
      </c>
      <c r="DA134" s="277" t="str">
        <f ca="true">+IF(OFFSET('Sanitation Data'!$G$29,0,10*ROW('Sanitation Data'!G128))="","",OFFSET('Sanitation Data'!$G$29,0,10*ROW('Sanitation Data'!G128)))</f>
        <v/>
      </c>
      <c r="DB134" s="277" t="str">
        <f ca="true">+IF(OFFSET('Sanitation Data'!$G$30,0,10*ROW('Sanitation Data'!G128))="","",OFFSET('Sanitation Data'!$G$30,0,10*ROW('Sanitation Data'!G128)))</f>
        <v/>
      </c>
      <c r="DC134" s="277" t="str">
        <f ca="true">+IF(OFFSET('Sanitation Data'!$G$31,0,10*ROW('Sanitation Data'!G128))="","",OFFSET('Sanitation Data'!$G$31,0,10*ROW('Sanitation Data'!G128)))</f>
        <v/>
      </c>
      <c r="DD134" s="277" t="str">
        <f ca="true">+IF(OFFSET('Sanitation Data'!$G$32,0,10*ROW('Sanitation Data'!G128))="","",OFFSET('Sanitation Data'!$G$32,0,10*ROW('Sanitation Data'!G128)))</f>
        <v/>
      </c>
      <c r="DE134" s="277" t="str">
        <f ca="true">+IF(OFFSET('Sanitation Data'!$H$28,0,10*ROW('Sanitation Data'!H128))="","",OFFSET('Sanitation Data'!$H$28,0,10*ROW('Sanitation Data'!H128)))</f>
        <v/>
      </c>
      <c r="DF134" s="277" t="str">
        <f ca="true">+IF(OFFSET('Sanitation Data'!$H$29,0,10*ROW('Sanitation Data'!H128))="","",OFFSET('Sanitation Data'!$H$29,0,10*ROW('Sanitation Data'!H128)))</f>
        <v/>
      </c>
      <c r="DG134" s="277" t="str">
        <f ca="true">+IF(OFFSET('Sanitation Data'!$H$30,0,10*ROW('Sanitation Data'!H128))="","",OFFSET('Sanitation Data'!$H$30,0,10*ROW('Sanitation Data'!H128)))</f>
        <v/>
      </c>
      <c r="DH134" s="277" t="str">
        <f ca="true">+IF(OFFSET('Sanitation Data'!$H$31,0,10*ROW('Sanitation Data'!H128))="","",OFFSET('Sanitation Data'!$H$31,0,10*ROW('Sanitation Data'!H128)))</f>
        <v/>
      </c>
      <c r="DI134" s="277" t="str">
        <f ca="true">+IF(OFFSET('Sanitation Data'!$H$32,0,10*ROW('Sanitation Data'!H128))="","",OFFSET('Sanitation Data'!$H$32,0,10*ROW('Sanitation Data'!H128)))</f>
        <v/>
      </c>
      <c r="DJ134" s="277" t="str">
        <f ca="true">+IF(OFFSET('Sanitation Data'!$I$28,0,10*ROW('Sanitation Data'!I128))="","",OFFSET('Sanitation Data'!$I$28,0,10*ROW('Sanitation Data'!I128)))</f>
        <v/>
      </c>
      <c r="DK134" s="277" t="str">
        <f ca="true">+IF(OFFSET('Sanitation Data'!$I$29,0,10*ROW('Sanitation Data'!I128))="","",OFFSET('Sanitation Data'!$I$29,0,10*ROW('Sanitation Data'!I128)))</f>
        <v/>
      </c>
      <c r="DL134" s="277" t="str">
        <f ca="true">+IF(OFFSET('Sanitation Data'!$I$30,0,10*ROW('Sanitation Data'!I128))="","",OFFSET('Sanitation Data'!$I$30,0,10*ROW('Sanitation Data'!I128)))</f>
        <v/>
      </c>
      <c r="DM134" s="277" t="str">
        <f ca="true">+IF(OFFSET('Sanitation Data'!$I$31,0,10*ROW('Sanitation Data'!I128))="","",OFFSET('Sanitation Data'!$I$31,0,10*ROW('Sanitation Data'!I128)))</f>
        <v/>
      </c>
      <c r="DN134" s="277" t="str">
        <f ca="true">+IF(OFFSET('Sanitation Data'!$I$32,0,10*ROW('Sanitation Data'!I128))="","",OFFSET('Sanitation Data'!$I$32,0,10*ROW('Sanitation Data'!I128)))</f>
        <v/>
      </c>
      <c r="DO134" s="277" t="str">
        <f ca="true">+IF(OFFSET('Hygiene Data'!$D$11,0,10*ROW('Hygiene Data'!D128))="","",OFFSET('Hygiene Data'!$D$11,0,10*ROW('Hygiene Data'!D128)))</f>
        <v/>
      </c>
      <c r="DP134" s="277" t="str">
        <f ca="true">+IF(OFFSET('Hygiene Data'!$D$12,0,10*ROW('Hygiene Data'!D128))="","",OFFSET('Hygiene Data'!$D$12,0,10*ROW('Hygiene Data'!D128)))</f>
        <v/>
      </c>
      <c r="DQ134" s="277" t="str">
        <f ca="true">+IF(OFFSET('Hygiene Data'!$D$13,0,10*ROW('Hygiene Data'!D128))="","",OFFSET('Hygiene Data'!$D$13,0,10*ROW('Hygiene Data'!D128)))</f>
        <v/>
      </c>
      <c r="DR134" s="277" t="str">
        <f ca="true">+IF(OFFSET('Hygiene Data'!$E$11,0,10*ROW('Hygiene Data'!E128))="","",OFFSET('Hygiene Data'!$E$11,0,10*ROW('Hygiene Data'!E128)))</f>
        <v/>
      </c>
      <c r="DS134" s="277" t="str">
        <f ca="true">+IF(OFFSET('Hygiene Data'!$E$12,0,10*ROW('Hygiene Data'!E128))="","",OFFSET('Hygiene Data'!$E$12,0,10*ROW('Hygiene Data'!E128)))</f>
        <v/>
      </c>
      <c r="DT134" s="277" t="str">
        <f ca="true">+IF(OFFSET('Hygiene Data'!$E$13,0,10*ROW('Hygiene Data'!E128))="","",OFFSET('Hygiene Data'!$E$13,0,10*ROW('Hygiene Data'!E128)))</f>
        <v/>
      </c>
      <c r="DU134" s="277" t="str">
        <f ca="true">+IF(OFFSET('Hygiene Data'!$F$11,0,10*ROW('Hygiene Data'!F128))="","",OFFSET('Hygiene Data'!$F$11,0,10*ROW('Hygiene Data'!F128)))</f>
        <v/>
      </c>
      <c r="DV134" s="277" t="str">
        <f ca="true">+IF(OFFSET('Hygiene Data'!$F$12,0,10*ROW('Hygiene Data'!F128))="","",OFFSET('Hygiene Data'!$F$12,0,10*ROW('Hygiene Data'!F128)))</f>
        <v/>
      </c>
      <c r="DW134" s="277" t="str">
        <f ca="true">+IF(OFFSET('Hygiene Data'!$F$13,0,10*ROW('Hygiene Data'!F128))="","",OFFSET('Hygiene Data'!$F$13,0,10*ROW('Hygiene Data'!F128)))</f>
        <v/>
      </c>
      <c r="DX134" s="277" t="str">
        <f ca="true">+IF(OFFSET('Hygiene Data'!$G$11,0,10*ROW('Hygiene Data'!G128))="","",OFFSET('Hygiene Data'!$G$11,0,10*ROW('Hygiene Data'!G128)))</f>
        <v/>
      </c>
      <c r="DY134" s="277" t="str">
        <f ca="true">+IF(OFFSET('Hygiene Data'!$G$12,0,10*ROW('Hygiene Data'!G128))="","",OFFSET('Hygiene Data'!$G$12,0,10*ROW('Hygiene Data'!G128)))</f>
        <v/>
      </c>
      <c r="DZ134" s="277" t="str">
        <f ca="true">+IF(OFFSET('Hygiene Data'!$G$13,0,10*ROW('Hygiene Data'!G128))="","",OFFSET('Hygiene Data'!$G$13,0,10*ROW('Hygiene Data'!G128)))</f>
        <v/>
      </c>
      <c r="EA134" s="277" t="str">
        <f ca="true">+IF(OFFSET('Hygiene Data'!$H$11,0,10*ROW('Hygiene Data'!H128))="","",OFFSET('Hygiene Data'!$H$11,0,10*ROW('Hygiene Data'!H128)))</f>
        <v/>
      </c>
      <c r="EB134" s="277" t="str">
        <f ca="true">+IF(OFFSET('Hygiene Data'!$H$12,0,10*ROW('Hygiene Data'!H128))="","",OFFSET('Hygiene Data'!$H$12,0,10*ROW('Hygiene Data'!H128)))</f>
        <v/>
      </c>
      <c r="EC134" s="277" t="str">
        <f ca="true">+IF(OFFSET('Hygiene Data'!$H$13,0,10*ROW('Hygiene Data'!H128))="","",OFFSET('Hygiene Data'!$H$13,0,10*ROW('Hygiene Data'!H128)))</f>
        <v/>
      </c>
      <c r="ED134" s="277" t="str">
        <f ca="true">+IF(OFFSET('Hygiene Data'!$I$11,0,10*ROW('Hygiene Data'!I128))="","",OFFSET('Hygiene Data'!$I$11,0,10*ROW('Hygiene Data'!I128)))</f>
        <v/>
      </c>
      <c r="EE134" s="277" t="str">
        <f ca="true">+IF(OFFSET('Hygiene Data'!$I$12,0,10*ROW('Hygiene Data'!I128))="","",OFFSET('Hygiene Data'!$I$12,0,10*ROW('Hygiene Data'!I128)))</f>
        <v/>
      </c>
      <c r="EF134" s="277"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2"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7"/>
      <c r="BS135" s="277" t="str">
        <f ca="true">+IF(OFFSET('Water Data'!$D$27,0,10*ROW('Water Data'!D129))="","",OFFSET('Water Data'!$D$27,0,10*ROW('Water Data'!D129)))</f>
        <v/>
      </c>
      <c r="BT135" s="277" t="str">
        <f ca="true">+IF(OFFSET('Water Data'!$D$28,0,10*ROW('Water Data'!D129))="","",OFFSET('Water Data'!$D$28,0,10*ROW('Water Data'!D129)))</f>
        <v/>
      </c>
      <c r="BU135" s="277" t="str">
        <f ca="true">+IF(OFFSET('Water Data'!$D$29,0,10*ROW('Water Data'!D129))="","",OFFSET('Water Data'!$D$29,0,10*ROW('Water Data'!D129)))</f>
        <v/>
      </c>
      <c r="BV135" s="277" t="str">
        <f ca="true">+IF(OFFSET('Water Data'!$E$27,0,10*ROW('Water Data'!E129))="","",OFFSET('Water Data'!$E$27,0,10*ROW('Water Data'!E129)))</f>
        <v/>
      </c>
      <c r="BW135" s="277" t="str">
        <f ca="true">+IF(OFFSET('Water Data'!$E$28,0,10*ROW('Water Data'!E129))="","",OFFSET('Water Data'!$E$28,0,10*ROW('Water Data'!E129)))</f>
        <v/>
      </c>
      <c r="BX135" s="277" t="str">
        <f ca="true">+IF(OFFSET('Water Data'!$E$29,0,10*ROW('Water Data'!E129))="","",OFFSET('Water Data'!$E$29,0,10*ROW('Water Data'!E129)))</f>
        <v/>
      </c>
      <c r="BY135" s="277" t="str">
        <f ca="true">+IF(OFFSET('Water Data'!$F$27,0,10*ROW('Water Data'!F129))="","",OFFSET('Water Data'!$F$27,0,10*ROW('Water Data'!F129)))</f>
        <v/>
      </c>
      <c r="BZ135" s="277" t="str">
        <f ca="true">+IF(OFFSET('Water Data'!$F$28,0,10*ROW('Water Data'!F129))="","",OFFSET('Water Data'!$F$28,0,10*ROW('Water Data'!F129)))</f>
        <v/>
      </c>
      <c r="CA135" s="277" t="str">
        <f ca="true">+IF(OFFSET('Water Data'!$F$29,0,10*ROW('Water Data'!F129))="","",OFFSET('Water Data'!$F$29,0,10*ROW('Water Data'!F129)))</f>
        <v/>
      </c>
      <c r="CB135" s="277" t="str">
        <f ca="true">+IF(OFFSET('Water Data'!$G$27,0,10*ROW('Water Data'!G129))="","",OFFSET('Water Data'!$G$27,0,10*ROW('Water Data'!G129)))</f>
        <v/>
      </c>
      <c r="CC135" s="277" t="str">
        <f ca="true">+IF(OFFSET('Water Data'!$G$28,0,10*ROW('Water Data'!G129))="","",OFFSET('Water Data'!$G$28,0,10*ROW('Water Data'!G129)))</f>
        <v/>
      </c>
      <c r="CD135" s="277" t="str">
        <f ca="true">+IF(OFFSET('Water Data'!$G$29,0,10*ROW('Water Data'!G129))="","",OFFSET('Water Data'!$G$29,0,10*ROW('Water Data'!G129)))</f>
        <v/>
      </c>
      <c r="CE135" s="277" t="str">
        <f ca="true">+IF(OFFSET('Water Data'!$H$27,0,10*ROW('Water Data'!H129))="","",OFFSET('Water Data'!$H$27,0,10*ROW('Water Data'!H129)))</f>
        <v/>
      </c>
      <c r="CF135" s="277" t="str">
        <f ca="true">+IF(OFFSET('Water Data'!$H$28,0,10*ROW('Water Data'!H129))="","",OFFSET('Water Data'!$H$28,0,10*ROW('Water Data'!H129)))</f>
        <v/>
      </c>
      <c r="CG135" s="277" t="str">
        <f ca="true">+IF(OFFSET('Water Data'!$H$29,0,10*ROW('Water Data'!H129))="","",OFFSET('Water Data'!$H$29,0,10*ROW('Water Data'!H129)))</f>
        <v/>
      </c>
      <c r="CH135" s="277" t="str">
        <f ca="true">+IF(OFFSET('Water Data'!$I$27,0,10*ROW('Water Data'!I129))="","",OFFSET('Water Data'!$I$27,0,10*ROW('Water Data'!I129)))</f>
        <v/>
      </c>
      <c r="CI135" s="277" t="str">
        <f ca="true">+IF(OFFSET('Water Data'!$I$28,0,10*ROW('Water Data'!I129))="","",OFFSET('Water Data'!$I$28,0,10*ROW('Water Data'!I129)))</f>
        <v/>
      </c>
      <c r="CJ135" s="277" t="str">
        <f ca="true">+IF(OFFSET('Water Data'!$I$29,0,10*ROW('Water Data'!I129))="","",OFFSET('Water Data'!$I$29,0,10*ROW('Water Data'!I129)))</f>
        <v/>
      </c>
      <c r="CK135" s="277" t="str">
        <f ca="true">+IF(OFFSET('Sanitation Data'!$D$28,0,10*ROW('Sanitation Data'!D129))="","",OFFSET('Sanitation Data'!$D$28,0,10*ROW('Sanitation Data'!D129)))</f>
        <v/>
      </c>
      <c r="CL135" s="277" t="str">
        <f ca="true">+IF(OFFSET('Sanitation Data'!$D$29,0,10*ROW('Sanitation Data'!D129))="","",OFFSET('Sanitation Data'!$D$29,0,10*ROW('Sanitation Data'!D129)))</f>
        <v/>
      </c>
      <c r="CM135" s="277" t="str">
        <f ca="true">+IF(OFFSET('Sanitation Data'!$D$30,0,10*ROW('Sanitation Data'!D129))="","",OFFSET('Sanitation Data'!$D$30,0,10*ROW('Sanitation Data'!D129)))</f>
        <v/>
      </c>
      <c r="CN135" s="277" t="str">
        <f ca="true">+IF(OFFSET('Sanitation Data'!$D$31,0,10*ROW('Sanitation Data'!D129))="","",OFFSET('Sanitation Data'!$D$31,0,10*ROW('Sanitation Data'!D129)))</f>
        <v/>
      </c>
      <c r="CO135" s="277" t="str">
        <f ca="true">+IF(OFFSET('Sanitation Data'!$D$32,0,10*ROW('Sanitation Data'!D129))="","",OFFSET('Sanitation Data'!$D$32,0,10*ROW('Sanitation Data'!D129)))</f>
        <v/>
      </c>
      <c r="CP135" s="277" t="str">
        <f ca="true">+IF(OFFSET('Sanitation Data'!$E$28,0,10*ROW('Sanitation Data'!E129))="","",OFFSET('Sanitation Data'!$E$28,0,10*ROW('Sanitation Data'!E129)))</f>
        <v/>
      </c>
      <c r="CQ135" s="277" t="str">
        <f ca="true">+IF(OFFSET('Sanitation Data'!$E$29,0,10*ROW('Sanitation Data'!E129))="","",OFFSET('Sanitation Data'!$E$29,0,10*ROW('Sanitation Data'!E129)))</f>
        <v/>
      </c>
      <c r="CR135" s="277" t="str">
        <f ca="true">+IF(OFFSET('Sanitation Data'!$E$30,0,10*ROW('Sanitation Data'!E129))="","",OFFSET('Sanitation Data'!$E$30,0,10*ROW('Sanitation Data'!E129)))</f>
        <v/>
      </c>
      <c r="CS135" s="277" t="str">
        <f ca="true">+IF(OFFSET('Sanitation Data'!$E$31,0,10*ROW('Sanitation Data'!E129))="","",OFFSET('Sanitation Data'!$E$31,0,10*ROW('Sanitation Data'!E129)))</f>
        <v/>
      </c>
      <c r="CT135" s="277" t="str">
        <f ca="true">+IF(OFFSET('Sanitation Data'!$E$32,0,10*ROW('Sanitation Data'!E129))="","",OFFSET('Sanitation Data'!$E$32,0,10*ROW('Sanitation Data'!E129)))</f>
        <v/>
      </c>
      <c r="CU135" s="277" t="str">
        <f ca="true">+IF(OFFSET('Sanitation Data'!$F$28,0,10*ROW('Sanitation Data'!F129))="","",OFFSET('Sanitation Data'!$F$28,0,10*ROW('Sanitation Data'!F129)))</f>
        <v/>
      </c>
      <c r="CV135" s="277" t="str">
        <f ca="true">+IF(OFFSET('Sanitation Data'!$F$29,0,10*ROW('Sanitation Data'!F129))="","",OFFSET('Sanitation Data'!$F$29,0,10*ROW('Sanitation Data'!F129)))</f>
        <v/>
      </c>
      <c r="CW135" s="277" t="str">
        <f ca="true">+IF(OFFSET('Sanitation Data'!$F$30,0,10*ROW('Sanitation Data'!F129))="","",OFFSET('Sanitation Data'!$F$30,0,10*ROW('Sanitation Data'!F129)))</f>
        <v/>
      </c>
      <c r="CX135" s="277" t="str">
        <f ca="true">+IF(OFFSET('Sanitation Data'!$F$31,0,10*ROW('Sanitation Data'!F129))="","",OFFSET('Sanitation Data'!$F$31,0,10*ROW('Sanitation Data'!F129)))</f>
        <v/>
      </c>
      <c r="CY135" s="277" t="str">
        <f ca="true">+IF(OFFSET('Sanitation Data'!$F$32,0,10*ROW('Sanitation Data'!F129))="","",OFFSET('Sanitation Data'!$F$32,0,10*ROW('Sanitation Data'!F129)))</f>
        <v/>
      </c>
      <c r="CZ135" s="277" t="str">
        <f ca="true">+IF(OFFSET('Sanitation Data'!$G$28,0,10*ROW('Sanitation Data'!G129))="","",OFFSET('Sanitation Data'!$G$28,0,10*ROW('Sanitation Data'!G129)))</f>
        <v/>
      </c>
      <c r="DA135" s="277" t="str">
        <f ca="true">+IF(OFFSET('Sanitation Data'!$G$29,0,10*ROW('Sanitation Data'!G129))="","",OFFSET('Sanitation Data'!$G$29,0,10*ROW('Sanitation Data'!G129)))</f>
        <v/>
      </c>
      <c r="DB135" s="277" t="str">
        <f ca="true">+IF(OFFSET('Sanitation Data'!$G$30,0,10*ROW('Sanitation Data'!G129))="","",OFFSET('Sanitation Data'!$G$30,0,10*ROW('Sanitation Data'!G129)))</f>
        <v/>
      </c>
      <c r="DC135" s="277" t="str">
        <f ca="true">+IF(OFFSET('Sanitation Data'!$G$31,0,10*ROW('Sanitation Data'!G129))="","",OFFSET('Sanitation Data'!$G$31,0,10*ROW('Sanitation Data'!G129)))</f>
        <v/>
      </c>
      <c r="DD135" s="277" t="str">
        <f ca="true">+IF(OFFSET('Sanitation Data'!$G$32,0,10*ROW('Sanitation Data'!G129))="","",OFFSET('Sanitation Data'!$G$32,0,10*ROW('Sanitation Data'!G129)))</f>
        <v/>
      </c>
      <c r="DE135" s="277" t="str">
        <f ca="true">+IF(OFFSET('Sanitation Data'!$H$28,0,10*ROW('Sanitation Data'!H129))="","",OFFSET('Sanitation Data'!$H$28,0,10*ROW('Sanitation Data'!H129)))</f>
        <v/>
      </c>
      <c r="DF135" s="277" t="str">
        <f ca="true">+IF(OFFSET('Sanitation Data'!$H$29,0,10*ROW('Sanitation Data'!H129))="","",OFFSET('Sanitation Data'!$H$29,0,10*ROW('Sanitation Data'!H129)))</f>
        <v/>
      </c>
      <c r="DG135" s="277" t="str">
        <f ca="true">+IF(OFFSET('Sanitation Data'!$H$30,0,10*ROW('Sanitation Data'!H129))="","",OFFSET('Sanitation Data'!$H$30,0,10*ROW('Sanitation Data'!H129)))</f>
        <v/>
      </c>
      <c r="DH135" s="277" t="str">
        <f ca="true">+IF(OFFSET('Sanitation Data'!$H$31,0,10*ROW('Sanitation Data'!H129))="","",OFFSET('Sanitation Data'!$H$31,0,10*ROW('Sanitation Data'!H129)))</f>
        <v/>
      </c>
      <c r="DI135" s="277" t="str">
        <f ca="true">+IF(OFFSET('Sanitation Data'!$H$32,0,10*ROW('Sanitation Data'!H129))="","",OFFSET('Sanitation Data'!$H$32,0,10*ROW('Sanitation Data'!H129)))</f>
        <v/>
      </c>
      <c r="DJ135" s="277" t="str">
        <f ca="true">+IF(OFFSET('Sanitation Data'!$I$28,0,10*ROW('Sanitation Data'!I129))="","",OFFSET('Sanitation Data'!$I$28,0,10*ROW('Sanitation Data'!I129)))</f>
        <v/>
      </c>
      <c r="DK135" s="277" t="str">
        <f ca="true">+IF(OFFSET('Sanitation Data'!$I$29,0,10*ROW('Sanitation Data'!I129))="","",OFFSET('Sanitation Data'!$I$29,0,10*ROW('Sanitation Data'!I129)))</f>
        <v/>
      </c>
      <c r="DL135" s="277" t="str">
        <f ca="true">+IF(OFFSET('Sanitation Data'!$I$30,0,10*ROW('Sanitation Data'!I129))="","",OFFSET('Sanitation Data'!$I$30,0,10*ROW('Sanitation Data'!I129)))</f>
        <v/>
      </c>
      <c r="DM135" s="277" t="str">
        <f ca="true">+IF(OFFSET('Sanitation Data'!$I$31,0,10*ROW('Sanitation Data'!I129))="","",OFFSET('Sanitation Data'!$I$31,0,10*ROW('Sanitation Data'!I129)))</f>
        <v/>
      </c>
      <c r="DN135" s="277" t="str">
        <f ca="true">+IF(OFFSET('Sanitation Data'!$I$32,0,10*ROW('Sanitation Data'!I129))="","",OFFSET('Sanitation Data'!$I$32,0,10*ROW('Sanitation Data'!I129)))</f>
        <v/>
      </c>
      <c r="DO135" s="277" t="str">
        <f ca="true">+IF(OFFSET('Hygiene Data'!$D$11,0,10*ROW('Hygiene Data'!D129))="","",OFFSET('Hygiene Data'!$D$11,0,10*ROW('Hygiene Data'!D129)))</f>
        <v/>
      </c>
      <c r="DP135" s="277" t="str">
        <f ca="true">+IF(OFFSET('Hygiene Data'!$D$12,0,10*ROW('Hygiene Data'!D129))="","",OFFSET('Hygiene Data'!$D$12,0,10*ROW('Hygiene Data'!D129)))</f>
        <v/>
      </c>
      <c r="DQ135" s="277" t="str">
        <f ca="true">+IF(OFFSET('Hygiene Data'!$D$13,0,10*ROW('Hygiene Data'!D129))="","",OFFSET('Hygiene Data'!$D$13,0,10*ROW('Hygiene Data'!D129)))</f>
        <v/>
      </c>
      <c r="DR135" s="277" t="str">
        <f ca="true">+IF(OFFSET('Hygiene Data'!$E$11,0,10*ROW('Hygiene Data'!E129))="","",OFFSET('Hygiene Data'!$E$11,0,10*ROW('Hygiene Data'!E129)))</f>
        <v/>
      </c>
      <c r="DS135" s="277" t="str">
        <f ca="true">+IF(OFFSET('Hygiene Data'!$E$12,0,10*ROW('Hygiene Data'!E129))="","",OFFSET('Hygiene Data'!$E$12,0,10*ROW('Hygiene Data'!E129)))</f>
        <v/>
      </c>
      <c r="DT135" s="277" t="str">
        <f ca="true">+IF(OFFSET('Hygiene Data'!$E$13,0,10*ROW('Hygiene Data'!E129))="","",OFFSET('Hygiene Data'!$E$13,0,10*ROW('Hygiene Data'!E129)))</f>
        <v/>
      </c>
      <c r="DU135" s="277" t="str">
        <f ca="true">+IF(OFFSET('Hygiene Data'!$F$11,0,10*ROW('Hygiene Data'!F129))="","",OFFSET('Hygiene Data'!$F$11,0,10*ROW('Hygiene Data'!F129)))</f>
        <v/>
      </c>
      <c r="DV135" s="277" t="str">
        <f ca="true">+IF(OFFSET('Hygiene Data'!$F$12,0,10*ROW('Hygiene Data'!F129))="","",OFFSET('Hygiene Data'!$F$12,0,10*ROW('Hygiene Data'!F129)))</f>
        <v/>
      </c>
      <c r="DW135" s="277" t="str">
        <f ca="true">+IF(OFFSET('Hygiene Data'!$F$13,0,10*ROW('Hygiene Data'!F129))="","",OFFSET('Hygiene Data'!$F$13,0,10*ROW('Hygiene Data'!F129)))</f>
        <v/>
      </c>
      <c r="DX135" s="277" t="str">
        <f ca="true">+IF(OFFSET('Hygiene Data'!$G$11,0,10*ROW('Hygiene Data'!G129))="","",OFFSET('Hygiene Data'!$G$11,0,10*ROW('Hygiene Data'!G129)))</f>
        <v/>
      </c>
      <c r="DY135" s="277" t="str">
        <f ca="true">+IF(OFFSET('Hygiene Data'!$G$12,0,10*ROW('Hygiene Data'!G129))="","",OFFSET('Hygiene Data'!$G$12,0,10*ROW('Hygiene Data'!G129)))</f>
        <v/>
      </c>
      <c r="DZ135" s="277" t="str">
        <f ca="true">+IF(OFFSET('Hygiene Data'!$G$13,0,10*ROW('Hygiene Data'!G129))="","",OFFSET('Hygiene Data'!$G$13,0,10*ROW('Hygiene Data'!G129)))</f>
        <v/>
      </c>
      <c r="EA135" s="277" t="str">
        <f ca="true">+IF(OFFSET('Hygiene Data'!$H$11,0,10*ROW('Hygiene Data'!H129))="","",OFFSET('Hygiene Data'!$H$11,0,10*ROW('Hygiene Data'!H129)))</f>
        <v/>
      </c>
      <c r="EB135" s="277" t="str">
        <f ca="true">+IF(OFFSET('Hygiene Data'!$H$12,0,10*ROW('Hygiene Data'!H129))="","",OFFSET('Hygiene Data'!$H$12,0,10*ROW('Hygiene Data'!H129)))</f>
        <v/>
      </c>
      <c r="EC135" s="277" t="str">
        <f ca="true">+IF(OFFSET('Hygiene Data'!$H$13,0,10*ROW('Hygiene Data'!H129))="","",OFFSET('Hygiene Data'!$H$13,0,10*ROW('Hygiene Data'!H129)))</f>
        <v/>
      </c>
      <c r="ED135" s="277" t="str">
        <f ca="true">+IF(OFFSET('Hygiene Data'!$I$11,0,10*ROW('Hygiene Data'!I129))="","",OFFSET('Hygiene Data'!$I$11,0,10*ROW('Hygiene Data'!I129)))</f>
        <v/>
      </c>
      <c r="EE135" s="277" t="str">
        <f ca="true">+IF(OFFSET('Hygiene Data'!$I$12,0,10*ROW('Hygiene Data'!I129))="","",OFFSET('Hygiene Data'!$I$12,0,10*ROW('Hygiene Data'!I129)))</f>
        <v/>
      </c>
      <c r="EF135" s="277"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2"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7"/>
      <c r="BS136" s="277" t="str">
        <f ca="true">+IF(OFFSET('Water Data'!$D$27,0,10*ROW('Water Data'!D130))="","",OFFSET('Water Data'!$D$27,0,10*ROW('Water Data'!D130)))</f>
        <v/>
      </c>
      <c r="BT136" s="277" t="str">
        <f ca="true">+IF(OFFSET('Water Data'!$D$28,0,10*ROW('Water Data'!D130))="","",OFFSET('Water Data'!$D$28,0,10*ROW('Water Data'!D130)))</f>
        <v/>
      </c>
      <c r="BU136" s="277" t="str">
        <f ca="true">+IF(OFFSET('Water Data'!$D$29,0,10*ROW('Water Data'!D130))="","",OFFSET('Water Data'!$D$29,0,10*ROW('Water Data'!D130)))</f>
        <v/>
      </c>
      <c r="BV136" s="277" t="str">
        <f ca="true">+IF(OFFSET('Water Data'!$E$27,0,10*ROW('Water Data'!E130))="","",OFFSET('Water Data'!$E$27,0,10*ROW('Water Data'!E130)))</f>
        <v/>
      </c>
      <c r="BW136" s="277" t="str">
        <f ca="true">+IF(OFFSET('Water Data'!$E$28,0,10*ROW('Water Data'!E130))="","",OFFSET('Water Data'!$E$28,0,10*ROW('Water Data'!E130)))</f>
        <v/>
      </c>
      <c r="BX136" s="277" t="str">
        <f ca="true">+IF(OFFSET('Water Data'!$E$29,0,10*ROW('Water Data'!E130))="","",OFFSET('Water Data'!$E$29,0,10*ROW('Water Data'!E130)))</f>
        <v/>
      </c>
      <c r="BY136" s="277" t="str">
        <f ca="true">+IF(OFFSET('Water Data'!$F$27,0,10*ROW('Water Data'!F130))="","",OFFSET('Water Data'!$F$27,0,10*ROW('Water Data'!F130)))</f>
        <v/>
      </c>
      <c r="BZ136" s="277" t="str">
        <f ca="true">+IF(OFFSET('Water Data'!$F$28,0,10*ROW('Water Data'!F130))="","",OFFSET('Water Data'!$F$28,0,10*ROW('Water Data'!F130)))</f>
        <v/>
      </c>
      <c r="CA136" s="277" t="str">
        <f ca="true">+IF(OFFSET('Water Data'!$F$29,0,10*ROW('Water Data'!F130))="","",OFFSET('Water Data'!$F$29,0,10*ROW('Water Data'!F130)))</f>
        <v/>
      </c>
      <c r="CB136" s="277" t="str">
        <f ca="true">+IF(OFFSET('Water Data'!$G$27,0,10*ROW('Water Data'!G130))="","",OFFSET('Water Data'!$G$27,0,10*ROW('Water Data'!G130)))</f>
        <v/>
      </c>
      <c r="CC136" s="277" t="str">
        <f ca="true">+IF(OFFSET('Water Data'!$G$28,0,10*ROW('Water Data'!G130))="","",OFFSET('Water Data'!$G$28,0,10*ROW('Water Data'!G130)))</f>
        <v/>
      </c>
      <c r="CD136" s="277" t="str">
        <f ca="true">+IF(OFFSET('Water Data'!$G$29,0,10*ROW('Water Data'!G130))="","",OFFSET('Water Data'!$G$29,0,10*ROW('Water Data'!G130)))</f>
        <v/>
      </c>
      <c r="CE136" s="277" t="str">
        <f ca="true">+IF(OFFSET('Water Data'!$H$27,0,10*ROW('Water Data'!H130))="","",OFFSET('Water Data'!$H$27,0,10*ROW('Water Data'!H130)))</f>
        <v/>
      </c>
      <c r="CF136" s="277" t="str">
        <f ca="true">+IF(OFFSET('Water Data'!$H$28,0,10*ROW('Water Data'!H130))="","",OFFSET('Water Data'!$H$28,0,10*ROW('Water Data'!H130)))</f>
        <v/>
      </c>
      <c r="CG136" s="277" t="str">
        <f ca="true">+IF(OFFSET('Water Data'!$H$29,0,10*ROW('Water Data'!H130))="","",OFFSET('Water Data'!$H$29,0,10*ROW('Water Data'!H130)))</f>
        <v/>
      </c>
      <c r="CH136" s="277" t="str">
        <f ca="true">+IF(OFFSET('Water Data'!$I$27,0,10*ROW('Water Data'!I130))="","",OFFSET('Water Data'!$I$27,0,10*ROW('Water Data'!I130)))</f>
        <v/>
      </c>
      <c r="CI136" s="277" t="str">
        <f ca="true">+IF(OFFSET('Water Data'!$I$28,0,10*ROW('Water Data'!I130))="","",OFFSET('Water Data'!$I$28,0,10*ROW('Water Data'!I130)))</f>
        <v/>
      </c>
      <c r="CJ136" s="277" t="str">
        <f ca="true">+IF(OFFSET('Water Data'!$I$29,0,10*ROW('Water Data'!I130))="","",OFFSET('Water Data'!$I$29,0,10*ROW('Water Data'!I130)))</f>
        <v/>
      </c>
      <c r="CK136" s="277" t="str">
        <f ca="true">+IF(OFFSET('Sanitation Data'!$D$28,0,10*ROW('Sanitation Data'!D130))="","",OFFSET('Sanitation Data'!$D$28,0,10*ROW('Sanitation Data'!D130)))</f>
        <v/>
      </c>
      <c r="CL136" s="277" t="str">
        <f ca="true">+IF(OFFSET('Sanitation Data'!$D$29,0,10*ROW('Sanitation Data'!D130))="","",OFFSET('Sanitation Data'!$D$29,0,10*ROW('Sanitation Data'!D130)))</f>
        <v/>
      </c>
      <c r="CM136" s="277" t="str">
        <f ca="true">+IF(OFFSET('Sanitation Data'!$D$30,0,10*ROW('Sanitation Data'!D130))="","",OFFSET('Sanitation Data'!$D$30,0,10*ROW('Sanitation Data'!D130)))</f>
        <v/>
      </c>
      <c r="CN136" s="277" t="str">
        <f ca="true">+IF(OFFSET('Sanitation Data'!$D$31,0,10*ROW('Sanitation Data'!D130))="","",OFFSET('Sanitation Data'!$D$31,0,10*ROW('Sanitation Data'!D130)))</f>
        <v/>
      </c>
      <c r="CO136" s="277" t="str">
        <f ca="true">+IF(OFFSET('Sanitation Data'!$D$32,0,10*ROW('Sanitation Data'!D130))="","",OFFSET('Sanitation Data'!$D$32,0,10*ROW('Sanitation Data'!D130)))</f>
        <v/>
      </c>
      <c r="CP136" s="277" t="str">
        <f ca="true">+IF(OFFSET('Sanitation Data'!$E$28,0,10*ROW('Sanitation Data'!E130))="","",OFFSET('Sanitation Data'!$E$28,0,10*ROW('Sanitation Data'!E130)))</f>
        <v/>
      </c>
      <c r="CQ136" s="277" t="str">
        <f ca="true">+IF(OFFSET('Sanitation Data'!$E$29,0,10*ROW('Sanitation Data'!E130))="","",OFFSET('Sanitation Data'!$E$29,0,10*ROW('Sanitation Data'!E130)))</f>
        <v/>
      </c>
      <c r="CR136" s="277" t="str">
        <f ca="true">+IF(OFFSET('Sanitation Data'!$E$30,0,10*ROW('Sanitation Data'!E130))="","",OFFSET('Sanitation Data'!$E$30,0,10*ROW('Sanitation Data'!E130)))</f>
        <v/>
      </c>
      <c r="CS136" s="277" t="str">
        <f ca="true">+IF(OFFSET('Sanitation Data'!$E$31,0,10*ROW('Sanitation Data'!E130))="","",OFFSET('Sanitation Data'!$E$31,0,10*ROW('Sanitation Data'!E130)))</f>
        <v/>
      </c>
      <c r="CT136" s="277" t="str">
        <f ca="true">+IF(OFFSET('Sanitation Data'!$E$32,0,10*ROW('Sanitation Data'!E130))="","",OFFSET('Sanitation Data'!$E$32,0,10*ROW('Sanitation Data'!E130)))</f>
        <v/>
      </c>
      <c r="CU136" s="277" t="str">
        <f ca="true">+IF(OFFSET('Sanitation Data'!$F$28,0,10*ROW('Sanitation Data'!F130))="","",OFFSET('Sanitation Data'!$F$28,0,10*ROW('Sanitation Data'!F130)))</f>
        <v/>
      </c>
      <c r="CV136" s="277" t="str">
        <f ca="true">+IF(OFFSET('Sanitation Data'!$F$29,0,10*ROW('Sanitation Data'!F130))="","",OFFSET('Sanitation Data'!$F$29,0,10*ROW('Sanitation Data'!F130)))</f>
        <v/>
      </c>
      <c r="CW136" s="277" t="str">
        <f ca="true">+IF(OFFSET('Sanitation Data'!$F$30,0,10*ROW('Sanitation Data'!F130))="","",OFFSET('Sanitation Data'!$F$30,0,10*ROW('Sanitation Data'!F130)))</f>
        <v/>
      </c>
      <c r="CX136" s="277" t="str">
        <f ca="true">+IF(OFFSET('Sanitation Data'!$F$31,0,10*ROW('Sanitation Data'!F130))="","",OFFSET('Sanitation Data'!$F$31,0,10*ROW('Sanitation Data'!F130)))</f>
        <v/>
      </c>
      <c r="CY136" s="277" t="str">
        <f ca="true">+IF(OFFSET('Sanitation Data'!$F$32,0,10*ROW('Sanitation Data'!F130))="","",OFFSET('Sanitation Data'!$F$32,0,10*ROW('Sanitation Data'!F130)))</f>
        <v/>
      </c>
      <c r="CZ136" s="277" t="str">
        <f ca="true">+IF(OFFSET('Sanitation Data'!$G$28,0,10*ROW('Sanitation Data'!G130))="","",OFFSET('Sanitation Data'!$G$28,0,10*ROW('Sanitation Data'!G130)))</f>
        <v/>
      </c>
      <c r="DA136" s="277" t="str">
        <f ca="true">+IF(OFFSET('Sanitation Data'!$G$29,0,10*ROW('Sanitation Data'!G130))="","",OFFSET('Sanitation Data'!$G$29,0,10*ROW('Sanitation Data'!G130)))</f>
        <v/>
      </c>
      <c r="DB136" s="277" t="str">
        <f ca="true">+IF(OFFSET('Sanitation Data'!$G$30,0,10*ROW('Sanitation Data'!G130))="","",OFFSET('Sanitation Data'!$G$30,0,10*ROW('Sanitation Data'!G130)))</f>
        <v/>
      </c>
      <c r="DC136" s="277" t="str">
        <f ca="true">+IF(OFFSET('Sanitation Data'!$G$31,0,10*ROW('Sanitation Data'!G130))="","",OFFSET('Sanitation Data'!$G$31,0,10*ROW('Sanitation Data'!G130)))</f>
        <v/>
      </c>
      <c r="DD136" s="277" t="str">
        <f ca="true">+IF(OFFSET('Sanitation Data'!$G$32,0,10*ROW('Sanitation Data'!G130))="","",OFFSET('Sanitation Data'!$G$32,0,10*ROW('Sanitation Data'!G130)))</f>
        <v/>
      </c>
      <c r="DE136" s="277" t="str">
        <f ca="true">+IF(OFFSET('Sanitation Data'!$H$28,0,10*ROW('Sanitation Data'!H130))="","",OFFSET('Sanitation Data'!$H$28,0,10*ROW('Sanitation Data'!H130)))</f>
        <v/>
      </c>
      <c r="DF136" s="277" t="str">
        <f ca="true">+IF(OFFSET('Sanitation Data'!$H$29,0,10*ROW('Sanitation Data'!H130))="","",OFFSET('Sanitation Data'!$H$29,0,10*ROW('Sanitation Data'!H130)))</f>
        <v/>
      </c>
      <c r="DG136" s="277" t="str">
        <f ca="true">+IF(OFFSET('Sanitation Data'!$H$30,0,10*ROW('Sanitation Data'!H130))="","",OFFSET('Sanitation Data'!$H$30,0,10*ROW('Sanitation Data'!H130)))</f>
        <v/>
      </c>
      <c r="DH136" s="277" t="str">
        <f ca="true">+IF(OFFSET('Sanitation Data'!$H$31,0,10*ROW('Sanitation Data'!H130))="","",OFFSET('Sanitation Data'!$H$31,0,10*ROW('Sanitation Data'!H130)))</f>
        <v/>
      </c>
      <c r="DI136" s="277" t="str">
        <f ca="true">+IF(OFFSET('Sanitation Data'!$H$32,0,10*ROW('Sanitation Data'!H130))="","",OFFSET('Sanitation Data'!$H$32,0,10*ROW('Sanitation Data'!H130)))</f>
        <v/>
      </c>
      <c r="DJ136" s="277" t="str">
        <f ca="true">+IF(OFFSET('Sanitation Data'!$I$28,0,10*ROW('Sanitation Data'!I130))="","",OFFSET('Sanitation Data'!$I$28,0,10*ROW('Sanitation Data'!I130)))</f>
        <v/>
      </c>
      <c r="DK136" s="277" t="str">
        <f ca="true">+IF(OFFSET('Sanitation Data'!$I$29,0,10*ROW('Sanitation Data'!I130))="","",OFFSET('Sanitation Data'!$I$29,0,10*ROW('Sanitation Data'!I130)))</f>
        <v/>
      </c>
      <c r="DL136" s="277" t="str">
        <f ca="true">+IF(OFFSET('Sanitation Data'!$I$30,0,10*ROW('Sanitation Data'!I130))="","",OFFSET('Sanitation Data'!$I$30,0,10*ROW('Sanitation Data'!I130)))</f>
        <v/>
      </c>
      <c r="DM136" s="277" t="str">
        <f ca="true">+IF(OFFSET('Sanitation Data'!$I$31,0,10*ROW('Sanitation Data'!I130))="","",OFFSET('Sanitation Data'!$I$31,0,10*ROW('Sanitation Data'!I130)))</f>
        <v/>
      </c>
      <c r="DN136" s="277" t="str">
        <f ca="true">+IF(OFFSET('Sanitation Data'!$I$32,0,10*ROW('Sanitation Data'!I130))="","",OFFSET('Sanitation Data'!$I$32,0,10*ROW('Sanitation Data'!I130)))</f>
        <v/>
      </c>
      <c r="DO136" s="277" t="str">
        <f ca="true">+IF(OFFSET('Hygiene Data'!$D$11,0,10*ROW('Hygiene Data'!D130))="","",OFFSET('Hygiene Data'!$D$11,0,10*ROW('Hygiene Data'!D130)))</f>
        <v/>
      </c>
      <c r="DP136" s="277" t="str">
        <f ca="true">+IF(OFFSET('Hygiene Data'!$D$12,0,10*ROW('Hygiene Data'!D130))="","",OFFSET('Hygiene Data'!$D$12,0,10*ROW('Hygiene Data'!D130)))</f>
        <v/>
      </c>
      <c r="DQ136" s="277" t="str">
        <f ca="true">+IF(OFFSET('Hygiene Data'!$D$13,0,10*ROW('Hygiene Data'!D130))="","",OFFSET('Hygiene Data'!$D$13,0,10*ROW('Hygiene Data'!D130)))</f>
        <v/>
      </c>
      <c r="DR136" s="277" t="str">
        <f ca="true">+IF(OFFSET('Hygiene Data'!$E$11,0,10*ROW('Hygiene Data'!E130))="","",OFFSET('Hygiene Data'!$E$11,0,10*ROW('Hygiene Data'!E130)))</f>
        <v/>
      </c>
      <c r="DS136" s="277" t="str">
        <f ca="true">+IF(OFFSET('Hygiene Data'!$E$12,0,10*ROW('Hygiene Data'!E130))="","",OFFSET('Hygiene Data'!$E$12,0,10*ROW('Hygiene Data'!E130)))</f>
        <v/>
      </c>
      <c r="DT136" s="277" t="str">
        <f ca="true">+IF(OFFSET('Hygiene Data'!$E$13,0,10*ROW('Hygiene Data'!E130))="","",OFFSET('Hygiene Data'!$E$13,0,10*ROW('Hygiene Data'!E130)))</f>
        <v/>
      </c>
      <c r="DU136" s="277" t="str">
        <f ca="true">+IF(OFFSET('Hygiene Data'!$F$11,0,10*ROW('Hygiene Data'!F130))="","",OFFSET('Hygiene Data'!$F$11,0,10*ROW('Hygiene Data'!F130)))</f>
        <v/>
      </c>
      <c r="DV136" s="277" t="str">
        <f ca="true">+IF(OFFSET('Hygiene Data'!$F$12,0,10*ROW('Hygiene Data'!F130))="","",OFFSET('Hygiene Data'!$F$12,0,10*ROW('Hygiene Data'!F130)))</f>
        <v/>
      </c>
      <c r="DW136" s="277" t="str">
        <f ca="true">+IF(OFFSET('Hygiene Data'!$F$13,0,10*ROW('Hygiene Data'!F130))="","",OFFSET('Hygiene Data'!$F$13,0,10*ROW('Hygiene Data'!F130)))</f>
        <v/>
      </c>
      <c r="DX136" s="277" t="str">
        <f ca="true">+IF(OFFSET('Hygiene Data'!$G$11,0,10*ROW('Hygiene Data'!G130))="","",OFFSET('Hygiene Data'!$G$11,0,10*ROW('Hygiene Data'!G130)))</f>
        <v/>
      </c>
      <c r="DY136" s="277" t="str">
        <f ca="true">+IF(OFFSET('Hygiene Data'!$G$12,0,10*ROW('Hygiene Data'!G130))="","",OFFSET('Hygiene Data'!$G$12,0,10*ROW('Hygiene Data'!G130)))</f>
        <v/>
      </c>
      <c r="DZ136" s="277" t="str">
        <f ca="true">+IF(OFFSET('Hygiene Data'!$G$13,0,10*ROW('Hygiene Data'!G130))="","",OFFSET('Hygiene Data'!$G$13,0,10*ROW('Hygiene Data'!G130)))</f>
        <v/>
      </c>
      <c r="EA136" s="277" t="str">
        <f ca="true">+IF(OFFSET('Hygiene Data'!$H$11,0,10*ROW('Hygiene Data'!H130))="","",OFFSET('Hygiene Data'!$H$11,0,10*ROW('Hygiene Data'!H130)))</f>
        <v/>
      </c>
      <c r="EB136" s="277" t="str">
        <f ca="true">+IF(OFFSET('Hygiene Data'!$H$12,0,10*ROW('Hygiene Data'!H130))="","",OFFSET('Hygiene Data'!$H$12,0,10*ROW('Hygiene Data'!H130)))</f>
        <v/>
      </c>
      <c r="EC136" s="277" t="str">
        <f ca="true">+IF(OFFSET('Hygiene Data'!$H$13,0,10*ROW('Hygiene Data'!H130))="","",OFFSET('Hygiene Data'!$H$13,0,10*ROW('Hygiene Data'!H130)))</f>
        <v/>
      </c>
      <c r="ED136" s="277" t="str">
        <f ca="true">+IF(OFFSET('Hygiene Data'!$I$11,0,10*ROW('Hygiene Data'!I130))="","",OFFSET('Hygiene Data'!$I$11,0,10*ROW('Hygiene Data'!I130)))</f>
        <v/>
      </c>
      <c r="EE136" s="277" t="str">
        <f ca="true">+IF(OFFSET('Hygiene Data'!$I$12,0,10*ROW('Hygiene Data'!I130))="","",OFFSET('Hygiene Data'!$I$12,0,10*ROW('Hygiene Data'!I130)))</f>
        <v/>
      </c>
      <c r="EF136" s="277"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2"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7"/>
      <c r="BS137" s="277" t="str">
        <f ca="true">+IF(OFFSET('Water Data'!$D$27,0,10*ROW('Water Data'!D131))="","",OFFSET('Water Data'!$D$27,0,10*ROW('Water Data'!D131)))</f>
        <v/>
      </c>
      <c r="BT137" s="277" t="str">
        <f ca="true">+IF(OFFSET('Water Data'!$D$28,0,10*ROW('Water Data'!D131))="","",OFFSET('Water Data'!$D$28,0,10*ROW('Water Data'!D131)))</f>
        <v/>
      </c>
      <c r="BU137" s="277" t="str">
        <f ca="true">+IF(OFFSET('Water Data'!$D$29,0,10*ROW('Water Data'!D131))="","",OFFSET('Water Data'!$D$29,0,10*ROW('Water Data'!D131)))</f>
        <v/>
      </c>
      <c r="BV137" s="277" t="str">
        <f ca="true">+IF(OFFSET('Water Data'!$E$27,0,10*ROW('Water Data'!E131))="","",OFFSET('Water Data'!$E$27,0,10*ROW('Water Data'!E131)))</f>
        <v/>
      </c>
      <c r="BW137" s="277" t="str">
        <f ca="true">+IF(OFFSET('Water Data'!$E$28,0,10*ROW('Water Data'!E131))="","",OFFSET('Water Data'!$E$28,0,10*ROW('Water Data'!E131)))</f>
        <v/>
      </c>
      <c r="BX137" s="277" t="str">
        <f ca="true">+IF(OFFSET('Water Data'!$E$29,0,10*ROW('Water Data'!E131))="","",OFFSET('Water Data'!$E$29,0,10*ROW('Water Data'!E131)))</f>
        <v/>
      </c>
      <c r="BY137" s="277" t="str">
        <f ca="true">+IF(OFFSET('Water Data'!$F$27,0,10*ROW('Water Data'!F131))="","",OFFSET('Water Data'!$F$27,0,10*ROW('Water Data'!F131)))</f>
        <v/>
      </c>
      <c r="BZ137" s="277" t="str">
        <f ca="true">+IF(OFFSET('Water Data'!$F$28,0,10*ROW('Water Data'!F131))="","",OFFSET('Water Data'!$F$28,0,10*ROW('Water Data'!F131)))</f>
        <v/>
      </c>
      <c r="CA137" s="277" t="str">
        <f ca="true">+IF(OFFSET('Water Data'!$F$29,0,10*ROW('Water Data'!F131))="","",OFFSET('Water Data'!$F$29,0,10*ROW('Water Data'!F131)))</f>
        <v/>
      </c>
      <c r="CB137" s="277" t="str">
        <f ca="true">+IF(OFFSET('Water Data'!$G$27,0,10*ROW('Water Data'!G131))="","",OFFSET('Water Data'!$G$27,0,10*ROW('Water Data'!G131)))</f>
        <v/>
      </c>
      <c r="CC137" s="277" t="str">
        <f ca="true">+IF(OFFSET('Water Data'!$G$28,0,10*ROW('Water Data'!G131))="","",OFFSET('Water Data'!$G$28,0,10*ROW('Water Data'!G131)))</f>
        <v/>
      </c>
      <c r="CD137" s="277" t="str">
        <f ca="true">+IF(OFFSET('Water Data'!$G$29,0,10*ROW('Water Data'!G131))="","",OFFSET('Water Data'!$G$29,0,10*ROW('Water Data'!G131)))</f>
        <v/>
      </c>
      <c r="CE137" s="277" t="str">
        <f ca="true">+IF(OFFSET('Water Data'!$H$27,0,10*ROW('Water Data'!H131))="","",OFFSET('Water Data'!$H$27,0,10*ROW('Water Data'!H131)))</f>
        <v/>
      </c>
      <c r="CF137" s="277" t="str">
        <f ca="true">+IF(OFFSET('Water Data'!$H$28,0,10*ROW('Water Data'!H131))="","",OFFSET('Water Data'!$H$28,0,10*ROW('Water Data'!H131)))</f>
        <v/>
      </c>
      <c r="CG137" s="277" t="str">
        <f ca="true">+IF(OFFSET('Water Data'!$H$29,0,10*ROW('Water Data'!H131))="","",OFFSET('Water Data'!$H$29,0,10*ROW('Water Data'!H131)))</f>
        <v/>
      </c>
      <c r="CH137" s="277" t="str">
        <f ca="true">+IF(OFFSET('Water Data'!$I$27,0,10*ROW('Water Data'!I131))="","",OFFSET('Water Data'!$I$27,0,10*ROW('Water Data'!I131)))</f>
        <v/>
      </c>
      <c r="CI137" s="277" t="str">
        <f ca="true">+IF(OFFSET('Water Data'!$I$28,0,10*ROW('Water Data'!I131))="","",OFFSET('Water Data'!$I$28,0,10*ROW('Water Data'!I131)))</f>
        <v/>
      </c>
      <c r="CJ137" s="277" t="str">
        <f ca="true">+IF(OFFSET('Water Data'!$I$29,0,10*ROW('Water Data'!I131))="","",OFFSET('Water Data'!$I$29,0,10*ROW('Water Data'!I131)))</f>
        <v/>
      </c>
      <c r="CK137" s="277" t="str">
        <f ca="true">+IF(OFFSET('Sanitation Data'!$D$28,0,10*ROW('Sanitation Data'!D131))="","",OFFSET('Sanitation Data'!$D$28,0,10*ROW('Sanitation Data'!D131)))</f>
        <v/>
      </c>
      <c r="CL137" s="277" t="str">
        <f ca="true">+IF(OFFSET('Sanitation Data'!$D$29,0,10*ROW('Sanitation Data'!D131))="","",OFFSET('Sanitation Data'!$D$29,0,10*ROW('Sanitation Data'!D131)))</f>
        <v/>
      </c>
      <c r="CM137" s="277" t="str">
        <f ca="true">+IF(OFFSET('Sanitation Data'!$D$30,0,10*ROW('Sanitation Data'!D131))="","",OFFSET('Sanitation Data'!$D$30,0,10*ROW('Sanitation Data'!D131)))</f>
        <v/>
      </c>
      <c r="CN137" s="277" t="str">
        <f ca="true">+IF(OFFSET('Sanitation Data'!$D$31,0,10*ROW('Sanitation Data'!D131))="","",OFFSET('Sanitation Data'!$D$31,0,10*ROW('Sanitation Data'!D131)))</f>
        <v/>
      </c>
      <c r="CO137" s="277" t="str">
        <f ca="true">+IF(OFFSET('Sanitation Data'!$D$32,0,10*ROW('Sanitation Data'!D131))="","",OFFSET('Sanitation Data'!$D$32,0,10*ROW('Sanitation Data'!D131)))</f>
        <v/>
      </c>
      <c r="CP137" s="277" t="str">
        <f ca="true">+IF(OFFSET('Sanitation Data'!$E$28,0,10*ROW('Sanitation Data'!E131))="","",OFFSET('Sanitation Data'!$E$28,0,10*ROW('Sanitation Data'!E131)))</f>
        <v/>
      </c>
      <c r="CQ137" s="277" t="str">
        <f ca="true">+IF(OFFSET('Sanitation Data'!$E$29,0,10*ROW('Sanitation Data'!E131))="","",OFFSET('Sanitation Data'!$E$29,0,10*ROW('Sanitation Data'!E131)))</f>
        <v/>
      </c>
      <c r="CR137" s="277" t="str">
        <f ca="true">+IF(OFFSET('Sanitation Data'!$E$30,0,10*ROW('Sanitation Data'!E131))="","",OFFSET('Sanitation Data'!$E$30,0,10*ROW('Sanitation Data'!E131)))</f>
        <v/>
      </c>
      <c r="CS137" s="277" t="str">
        <f ca="true">+IF(OFFSET('Sanitation Data'!$E$31,0,10*ROW('Sanitation Data'!E131))="","",OFFSET('Sanitation Data'!$E$31,0,10*ROW('Sanitation Data'!E131)))</f>
        <v/>
      </c>
      <c r="CT137" s="277" t="str">
        <f ca="true">+IF(OFFSET('Sanitation Data'!$E$32,0,10*ROW('Sanitation Data'!E131))="","",OFFSET('Sanitation Data'!$E$32,0,10*ROW('Sanitation Data'!E131)))</f>
        <v/>
      </c>
      <c r="CU137" s="277" t="str">
        <f ca="true">+IF(OFFSET('Sanitation Data'!$F$28,0,10*ROW('Sanitation Data'!F131))="","",OFFSET('Sanitation Data'!$F$28,0,10*ROW('Sanitation Data'!F131)))</f>
        <v/>
      </c>
      <c r="CV137" s="277" t="str">
        <f ca="true">+IF(OFFSET('Sanitation Data'!$F$29,0,10*ROW('Sanitation Data'!F131))="","",OFFSET('Sanitation Data'!$F$29,0,10*ROW('Sanitation Data'!F131)))</f>
        <v/>
      </c>
      <c r="CW137" s="277" t="str">
        <f ca="true">+IF(OFFSET('Sanitation Data'!$F$30,0,10*ROW('Sanitation Data'!F131))="","",OFFSET('Sanitation Data'!$F$30,0,10*ROW('Sanitation Data'!F131)))</f>
        <v/>
      </c>
      <c r="CX137" s="277" t="str">
        <f ca="true">+IF(OFFSET('Sanitation Data'!$F$31,0,10*ROW('Sanitation Data'!F131))="","",OFFSET('Sanitation Data'!$F$31,0,10*ROW('Sanitation Data'!F131)))</f>
        <v/>
      </c>
      <c r="CY137" s="277" t="str">
        <f ca="true">+IF(OFFSET('Sanitation Data'!$F$32,0,10*ROW('Sanitation Data'!F131))="","",OFFSET('Sanitation Data'!$F$32,0,10*ROW('Sanitation Data'!F131)))</f>
        <v/>
      </c>
      <c r="CZ137" s="277" t="str">
        <f ca="true">+IF(OFFSET('Sanitation Data'!$G$28,0,10*ROW('Sanitation Data'!G131))="","",OFFSET('Sanitation Data'!$G$28,0,10*ROW('Sanitation Data'!G131)))</f>
        <v/>
      </c>
      <c r="DA137" s="277" t="str">
        <f ca="true">+IF(OFFSET('Sanitation Data'!$G$29,0,10*ROW('Sanitation Data'!G131))="","",OFFSET('Sanitation Data'!$G$29,0,10*ROW('Sanitation Data'!G131)))</f>
        <v/>
      </c>
      <c r="DB137" s="277" t="str">
        <f ca="true">+IF(OFFSET('Sanitation Data'!$G$30,0,10*ROW('Sanitation Data'!G131))="","",OFFSET('Sanitation Data'!$G$30,0,10*ROW('Sanitation Data'!G131)))</f>
        <v/>
      </c>
      <c r="DC137" s="277" t="str">
        <f ca="true">+IF(OFFSET('Sanitation Data'!$G$31,0,10*ROW('Sanitation Data'!G131))="","",OFFSET('Sanitation Data'!$G$31,0,10*ROW('Sanitation Data'!G131)))</f>
        <v/>
      </c>
      <c r="DD137" s="277" t="str">
        <f ca="true">+IF(OFFSET('Sanitation Data'!$G$32,0,10*ROW('Sanitation Data'!G131))="","",OFFSET('Sanitation Data'!$G$32,0,10*ROW('Sanitation Data'!G131)))</f>
        <v/>
      </c>
      <c r="DE137" s="277" t="str">
        <f ca="true">+IF(OFFSET('Sanitation Data'!$H$28,0,10*ROW('Sanitation Data'!H131))="","",OFFSET('Sanitation Data'!$H$28,0,10*ROW('Sanitation Data'!H131)))</f>
        <v/>
      </c>
      <c r="DF137" s="277" t="str">
        <f ca="true">+IF(OFFSET('Sanitation Data'!$H$29,0,10*ROW('Sanitation Data'!H131))="","",OFFSET('Sanitation Data'!$H$29,0,10*ROW('Sanitation Data'!H131)))</f>
        <v/>
      </c>
      <c r="DG137" s="277" t="str">
        <f ca="true">+IF(OFFSET('Sanitation Data'!$H$30,0,10*ROW('Sanitation Data'!H131))="","",OFFSET('Sanitation Data'!$H$30,0,10*ROW('Sanitation Data'!H131)))</f>
        <v/>
      </c>
      <c r="DH137" s="277" t="str">
        <f ca="true">+IF(OFFSET('Sanitation Data'!$H$31,0,10*ROW('Sanitation Data'!H131))="","",OFFSET('Sanitation Data'!$H$31,0,10*ROW('Sanitation Data'!H131)))</f>
        <v/>
      </c>
      <c r="DI137" s="277" t="str">
        <f ca="true">+IF(OFFSET('Sanitation Data'!$H$32,0,10*ROW('Sanitation Data'!H131))="","",OFFSET('Sanitation Data'!$H$32,0,10*ROW('Sanitation Data'!H131)))</f>
        <v/>
      </c>
      <c r="DJ137" s="277" t="str">
        <f ca="true">+IF(OFFSET('Sanitation Data'!$I$28,0,10*ROW('Sanitation Data'!I131))="","",OFFSET('Sanitation Data'!$I$28,0,10*ROW('Sanitation Data'!I131)))</f>
        <v/>
      </c>
      <c r="DK137" s="277" t="str">
        <f ca="true">+IF(OFFSET('Sanitation Data'!$I$29,0,10*ROW('Sanitation Data'!I131))="","",OFFSET('Sanitation Data'!$I$29,0,10*ROW('Sanitation Data'!I131)))</f>
        <v/>
      </c>
      <c r="DL137" s="277" t="str">
        <f ca="true">+IF(OFFSET('Sanitation Data'!$I$30,0,10*ROW('Sanitation Data'!I131))="","",OFFSET('Sanitation Data'!$I$30,0,10*ROW('Sanitation Data'!I131)))</f>
        <v/>
      </c>
      <c r="DM137" s="277" t="str">
        <f ca="true">+IF(OFFSET('Sanitation Data'!$I$31,0,10*ROW('Sanitation Data'!I131))="","",OFFSET('Sanitation Data'!$I$31,0,10*ROW('Sanitation Data'!I131)))</f>
        <v/>
      </c>
      <c r="DN137" s="277" t="str">
        <f ca="true">+IF(OFFSET('Sanitation Data'!$I$32,0,10*ROW('Sanitation Data'!I131))="","",OFFSET('Sanitation Data'!$I$32,0,10*ROW('Sanitation Data'!I131)))</f>
        <v/>
      </c>
      <c r="DO137" s="277" t="str">
        <f ca="true">+IF(OFFSET('Hygiene Data'!$D$11,0,10*ROW('Hygiene Data'!D131))="","",OFFSET('Hygiene Data'!$D$11,0,10*ROW('Hygiene Data'!D131)))</f>
        <v/>
      </c>
      <c r="DP137" s="277" t="str">
        <f ca="true">+IF(OFFSET('Hygiene Data'!$D$12,0,10*ROW('Hygiene Data'!D131))="","",OFFSET('Hygiene Data'!$D$12,0,10*ROW('Hygiene Data'!D131)))</f>
        <v/>
      </c>
      <c r="DQ137" s="277" t="str">
        <f ca="true">+IF(OFFSET('Hygiene Data'!$D$13,0,10*ROW('Hygiene Data'!D131))="","",OFFSET('Hygiene Data'!$D$13,0,10*ROW('Hygiene Data'!D131)))</f>
        <v/>
      </c>
      <c r="DR137" s="277" t="str">
        <f ca="true">+IF(OFFSET('Hygiene Data'!$E$11,0,10*ROW('Hygiene Data'!E131))="","",OFFSET('Hygiene Data'!$E$11,0,10*ROW('Hygiene Data'!E131)))</f>
        <v/>
      </c>
      <c r="DS137" s="277" t="str">
        <f ca="true">+IF(OFFSET('Hygiene Data'!$E$12,0,10*ROW('Hygiene Data'!E131))="","",OFFSET('Hygiene Data'!$E$12,0,10*ROW('Hygiene Data'!E131)))</f>
        <v/>
      </c>
      <c r="DT137" s="277" t="str">
        <f ca="true">+IF(OFFSET('Hygiene Data'!$E$13,0,10*ROW('Hygiene Data'!E131))="","",OFFSET('Hygiene Data'!$E$13,0,10*ROW('Hygiene Data'!E131)))</f>
        <v/>
      </c>
      <c r="DU137" s="277" t="str">
        <f ca="true">+IF(OFFSET('Hygiene Data'!$F$11,0,10*ROW('Hygiene Data'!F131))="","",OFFSET('Hygiene Data'!$F$11,0,10*ROW('Hygiene Data'!F131)))</f>
        <v/>
      </c>
      <c r="DV137" s="277" t="str">
        <f ca="true">+IF(OFFSET('Hygiene Data'!$F$12,0,10*ROW('Hygiene Data'!F131))="","",OFFSET('Hygiene Data'!$F$12,0,10*ROW('Hygiene Data'!F131)))</f>
        <v/>
      </c>
      <c r="DW137" s="277" t="str">
        <f ca="true">+IF(OFFSET('Hygiene Data'!$F$13,0,10*ROW('Hygiene Data'!F131))="","",OFFSET('Hygiene Data'!$F$13,0,10*ROW('Hygiene Data'!F131)))</f>
        <v/>
      </c>
      <c r="DX137" s="277" t="str">
        <f ca="true">+IF(OFFSET('Hygiene Data'!$G$11,0,10*ROW('Hygiene Data'!G131))="","",OFFSET('Hygiene Data'!$G$11,0,10*ROW('Hygiene Data'!G131)))</f>
        <v/>
      </c>
      <c r="DY137" s="277" t="str">
        <f ca="true">+IF(OFFSET('Hygiene Data'!$G$12,0,10*ROW('Hygiene Data'!G131))="","",OFFSET('Hygiene Data'!$G$12,0,10*ROW('Hygiene Data'!G131)))</f>
        <v/>
      </c>
      <c r="DZ137" s="277" t="str">
        <f ca="true">+IF(OFFSET('Hygiene Data'!$G$13,0,10*ROW('Hygiene Data'!G131))="","",OFFSET('Hygiene Data'!$G$13,0,10*ROW('Hygiene Data'!G131)))</f>
        <v/>
      </c>
      <c r="EA137" s="277" t="str">
        <f ca="true">+IF(OFFSET('Hygiene Data'!$H$11,0,10*ROW('Hygiene Data'!H131))="","",OFFSET('Hygiene Data'!$H$11,0,10*ROW('Hygiene Data'!H131)))</f>
        <v/>
      </c>
      <c r="EB137" s="277" t="str">
        <f ca="true">+IF(OFFSET('Hygiene Data'!$H$12,0,10*ROW('Hygiene Data'!H131))="","",OFFSET('Hygiene Data'!$H$12,0,10*ROW('Hygiene Data'!H131)))</f>
        <v/>
      </c>
      <c r="EC137" s="277" t="str">
        <f ca="true">+IF(OFFSET('Hygiene Data'!$H$13,0,10*ROW('Hygiene Data'!H131))="","",OFFSET('Hygiene Data'!$H$13,0,10*ROW('Hygiene Data'!H131)))</f>
        <v/>
      </c>
      <c r="ED137" s="277" t="str">
        <f ca="true">+IF(OFFSET('Hygiene Data'!$I$11,0,10*ROW('Hygiene Data'!I131))="","",OFFSET('Hygiene Data'!$I$11,0,10*ROW('Hygiene Data'!I131)))</f>
        <v/>
      </c>
      <c r="EE137" s="277" t="str">
        <f ca="true">+IF(OFFSET('Hygiene Data'!$I$12,0,10*ROW('Hygiene Data'!I131))="","",OFFSET('Hygiene Data'!$I$12,0,10*ROW('Hygiene Data'!I131)))</f>
        <v/>
      </c>
      <c r="EF137" s="277"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2"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7"/>
      <c r="BS138" s="277" t="str">
        <f ca="true">+IF(OFFSET('Water Data'!$D$27,0,10*ROW('Water Data'!D132))="","",OFFSET('Water Data'!$D$27,0,10*ROW('Water Data'!D132)))</f>
        <v/>
      </c>
      <c r="BT138" s="277" t="str">
        <f ca="true">+IF(OFFSET('Water Data'!$D$28,0,10*ROW('Water Data'!D132))="","",OFFSET('Water Data'!$D$28,0,10*ROW('Water Data'!D132)))</f>
        <v/>
      </c>
      <c r="BU138" s="277" t="str">
        <f ca="true">+IF(OFFSET('Water Data'!$D$29,0,10*ROW('Water Data'!D132))="","",OFFSET('Water Data'!$D$29,0,10*ROW('Water Data'!D132)))</f>
        <v/>
      </c>
      <c r="BV138" s="277" t="str">
        <f ca="true">+IF(OFFSET('Water Data'!$E$27,0,10*ROW('Water Data'!E132))="","",OFFSET('Water Data'!$E$27,0,10*ROW('Water Data'!E132)))</f>
        <v/>
      </c>
      <c r="BW138" s="277" t="str">
        <f ca="true">+IF(OFFSET('Water Data'!$E$28,0,10*ROW('Water Data'!E132))="","",OFFSET('Water Data'!$E$28,0,10*ROW('Water Data'!E132)))</f>
        <v/>
      </c>
      <c r="BX138" s="277" t="str">
        <f ca="true">+IF(OFFSET('Water Data'!$E$29,0,10*ROW('Water Data'!E132))="","",OFFSET('Water Data'!$E$29,0,10*ROW('Water Data'!E132)))</f>
        <v/>
      </c>
      <c r="BY138" s="277" t="str">
        <f ca="true">+IF(OFFSET('Water Data'!$F$27,0,10*ROW('Water Data'!F132))="","",OFFSET('Water Data'!$F$27,0,10*ROW('Water Data'!F132)))</f>
        <v/>
      </c>
      <c r="BZ138" s="277" t="str">
        <f ca="true">+IF(OFFSET('Water Data'!$F$28,0,10*ROW('Water Data'!F132))="","",OFFSET('Water Data'!$F$28,0,10*ROW('Water Data'!F132)))</f>
        <v/>
      </c>
      <c r="CA138" s="277" t="str">
        <f ca="true">+IF(OFFSET('Water Data'!$F$29,0,10*ROW('Water Data'!F132))="","",OFFSET('Water Data'!$F$29,0,10*ROW('Water Data'!F132)))</f>
        <v/>
      </c>
      <c r="CB138" s="277" t="str">
        <f ca="true">+IF(OFFSET('Water Data'!$G$27,0,10*ROW('Water Data'!G132))="","",OFFSET('Water Data'!$G$27,0,10*ROW('Water Data'!G132)))</f>
        <v/>
      </c>
      <c r="CC138" s="277" t="str">
        <f ca="true">+IF(OFFSET('Water Data'!$G$28,0,10*ROW('Water Data'!G132))="","",OFFSET('Water Data'!$G$28,0,10*ROW('Water Data'!G132)))</f>
        <v/>
      </c>
      <c r="CD138" s="277" t="str">
        <f ca="true">+IF(OFFSET('Water Data'!$G$29,0,10*ROW('Water Data'!G132))="","",OFFSET('Water Data'!$G$29,0,10*ROW('Water Data'!G132)))</f>
        <v/>
      </c>
      <c r="CE138" s="277" t="str">
        <f ca="true">+IF(OFFSET('Water Data'!$H$27,0,10*ROW('Water Data'!H132))="","",OFFSET('Water Data'!$H$27,0,10*ROW('Water Data'!H132)))</f>
        <v/>
      </c>
      <c r="CF138" s="277" t="str">
        <f ca="true">+IF(OFFSET('Water Data'!$H$28,0,10*ROW('Water Data'!H132))="","",OFFSET('Water Data'!$H$28,0,10*ROW('Water Data'!H132)))</f>
        <v/>
      </c>
      <c r="CG138" s="277" t="str">
        <f ca="true">+IF(OFFSET('Water Data'!$H$29,0,10*ROW('Water Data'!H132))="","",OFFSET('Water Data'!$H$29,0,10*ROW('Water Data'!H132)))</f>
        <v/>
      </c>
      <c r="CH138" s="277" t="str">
        <f ca="true">+IF(OFFSET('Water Data'!$I$27,0,10*ROW('Water Data'!I132))="","",OFFSET('Water Data'!$I$27,0,10*ROW('Water Data'!I132)))</f>
        <v/>
      </c>
      <c r="CI138" s="277" t="str">
        <f ca="true">+IF(OFFSET('Water Data'!$I$28,0,10*ROW('Water Data'!I132))="","",OFFSET('Water Data'!$I$28,0,10*ROW('Water Data'!I132)))</f>
        <v/>
      </c>
      <c r="CJ138" s="277" t="str">
        <f ca="true">+IF(OFFSET('Water Data'!$I$29,0,10*ROW('Water Data'!I132))="","",OFFSET('Water Data'!$I$29,0,10*ROW('Water Data'!I132)))</f>
        <v/>
      </c>
      <c r="CK138" s="277" t="str">
        <f ca="true">+IF(OFFSET('Sanitation Data'!$D$28,0,10*ROW('Sanitation Data'!D132))="","",OFFSET('Sanitation Data'!$D$28,0,10*ROW('Sanitation Data'!D132)))</f>
        <v/>
      </c>
      <c r="CL138" s="277" t="str">
        <f ca="true">+IF(OFFSET('Sanitation Data'!$D$29,0,10*ROW('Sanitation Data'!D132))="","",OFFSET('Sanitation Data'!$D$29,0,10*ROW('Sanitation Data'!D132)))</f>
        <v/>
      </c>
      <c r="CM138" s="277" t="str">
        <f ca="true">+IF(OFFSET('Sanitation Data'!$D$30,0,10*ROW('Sanitation Data'!D132))="","",OFFSET('Sanitation Data'!$D$30,0,10*ROW('Sanitation Data'!D132)))</f>
        <v/>
      </c>
      <c r="CN138" s="277" t="str">
        <f ca="true">+IF(OFFSET('Sanitation Data'!$D$31,0,10*ROW('Sanitation Data'!D132))="","",OFFSET('Sanitation Data'!$D$31,0,10*ROW('Sanitation Data'!D132)))</f>
        <v/>
      </c>
      <c r="CO138" s="277" t="str">
        <f ca="true">+IF(OFFSET('Sanitation Data'!$D$32,0,10*ROW('Sanitation Data'!D132))="","",OFFSET('Sanitation Data'!$D$32,0,10*ROW('Sanitation Data'!D132)))</f>
        <v/>
      </c>
      <c r="CP138" s="277" t="str">
        <f ca="true">+IF(OFFSET('Sanitation Data'!$E$28,0,10*ROW('Sanitation Data'!E132))="","",OFFSET('Sanitation Data'!$E$28,0,10*ROW('Sanitation Data'!E132)))</f>
        <v/>
      </c>
      <c r="CQ138" s="277" t="str">
        <f ca="true">+IF(OFFSET('Sanitation Data'!$E$29,0,10*ROW('Sanitation Data'!E132))="","",OFFSET('Sanitation Data'!$E$29,0,10*ROW('Sanitation Data'!E132)))</f>
        <v/>
      </c>
      <c r="CR138" s="277" t="str">
        <f ca="true">+IF(OFFSET('Sanitation Data'!$E$30,0,10*ROW('Sanitation Data'!E132))="","",OFFSET('Sanitation Data'!$E$30,0,10*ROW('Sanitation Data'!E132)))</f>
        <v/>
      </c>
      <c r="CS138" s="277" t="str">
        <f ca="true">+IF(OFFSET('Sanitation Data'!$E$31,0,10*ROW('Sanitation Data'!E132))="","",OFFSET('Sanitation Data'!$E$31,0,10*ROW('Sanitation Data'!E132)))</f>
        <v/>
      </c>
      <c r="CT138" s="277" t="str">
        <f ca="true">+IF(OFFSET('Sanitation Data'!$E$32,0,10*ROW('Sanitation Data'!E132))="","",OFFSET('Sanitation Data'!$E$32,0,10*ROW('Sanitation Data'!E132)))</f>
        <v/>
      </c>
      <c r="CU138" s="277" t="str">
        <f ca="true">+IF(OFFSET('Sanitation Data'!$F$28,0,10*ROW('Sanitation Data'!F132))="","",OFFSET('Sanitation Data'!$F$28,0,10*ROW('Sanitation Data'!F132)))</f>
        <v/>
      </c>
      <c r="CV138" s="277" t="str">
        <f ca="true">+IF(OFFSET('Sanitation Data'!$F$29,0,10*ROW('Sanitation Data'!F132))="","",OFFSET('Sanitation Data'!$F$29,0,10*ROW('Sanitation Data'!F132)))</f>
        <v/>
      </c>
      <c r="CW138" s="277" t="str">
        <f ca="true">+IF(OFFSET('Sanitation Data'!$F$30,0,10*ROW('Sanitation Data'!F132))="","",OFFSET('Sanitation Data'!$F$30,0,10*ROW('Sanitation Data'!F132)))</f>
        <v/>
      </c>
      <c r="CX138" s="277" t="str">
        <f ca="true">+IF(OFFSET('Sanitation Data'!$F$31,0,10*ROW('Sanitation Data'!F132))="","",OFFSET('Sanitation Data'!$F$31,0,10*ROW('Sanitation Data'!F132)))</f>
        <v/>
      </c>
      <c r="CY138" s="277" t="str">
        <f ca="true">+IF(OFFSET('Sanitation Data'!$F$32,0,10*ROW('Sanitation Data'!F132))="","",OFFSET('Sanitation Data'!$F$32,0,10*ROW('Sanitation Data'!F132)))</f>
        <v/>
      </c>
      <c r="CZ138" s="277" t="str">
        <f ca="true">+IF(OFFSET('Sanitation Data'!$G$28,0,10*ROW('Sanitation Data'!G132))="","",OFFSET('Sanitation Data'!$G$28,0,10*ROW('Sanitation Data'!G132)))</f>
        <v/>
      </c>
      <c r="DA138" s="277" t="str">
        <f ca="true">+IF(OFFSET('Sanitation Data'!$G$29,0,10*ROW('Sanitation Data'!G132))="","",OFFSET('Sanitation Data'!$G$29,0,10*ROW('Sanitation Data'!G132)))</f>
        <v/>
      </c>
      <c r="DB138" s="277" t="str">
        <f ca="true">+IF(OFFSET('Sanitation Data'!$G$30,0,10*ROW('Sanitation Data'!G132))="","",OFFSET('Sanitation Data'!$G$30,0,10*ROW('Sanitation Data'!G132)))</f>
        <v/>
      </c>
      <c r="DC138" s="277" t="str">
        <f ca="true">+IF(OFFSET('Sanitation Data'!$G$31,0,10*ROW('Sanitation Data'!G132))="","",OFFSET('Sanitation Data'!$G$31,0,10*ROW('Sanitation Data'!G132)))</f>
        <v/>
      </c>
      <c r="DD138" s="277" t="str">
        <f ca="true">+IF(OFFSET('Sanitation Data'!$G$32,0,10*ROW('Sanitation Data'!G132))="","",OFFSET('Sanitation Data'!$G$32,0,10*ROW('Sanitation Data'!G132)))</f>
        <v/>
      </c>
      <c r="DE138" s="277" t="str">
        <f ca="true">+IF(OFFSET('Sanitation Data'!$H$28,0,10*ROW('Sanitation Data'!H132))="","",OFFSET('Sanitation Data'!$H$28,0,10*ROW('Sanitation Data'!H132)))</f>
        <v/>
      </c>
      <c r="DF138" s="277" t="str">
        <f ca="true">+IF(OFFSET('Sanitation Data'!$H$29,0,10*ROW('Sanitation Data'!H132))="","",OFFSET('Sanitation Data'!$H$29,0,10*ROW('Sanitation Data'!H132)))</f>
        <v/>
      </c>
      <c r="DG138" s="277" t="str">
        <f ca="true">+IF(OFFSET('Sanitation Data'!$H$30,0,10*ROW('Sanitation Data'!H132))="","",OFFSET('Sanitation Data'!$H$30,0,10*ROW('Sanitation Data'!H132)))</f>
        <v/>
      </c>
      <c r="DH138" s="277" t="str">
        <f ca="true">+IF(OFFSET('Sanitation Data'!$H$31,0,10*ROW('Sanitation Data'!H132))="","",OFFSET('Sanitation Data'!$H$31,0,10*ROW('Sanitation Data'!H132)))</f>
        <v/>
      </c>
      <c r="DI138" s="277" t="str">
        <f ca="true">+IF(OFFSET('Sanitation Data'!$H$32,0,10*ROW('Sanitation Data'!H132))="","",OFFSET('Sanitation Data'!$H$32,0,10*ROW('Sanitation Data'!H132)))</f>
        <v/>
      </c>
      <c r="DJ138" s="277" t="str">
        <f ca="true">+IF(OFFSET('Sanitation Data'!$I$28,0,10*ROW('Sanitation Data'!I132))="","",OFFSET('Sanitation Data'!$I$28,0,10*ROW('Sanitation Data'!I132)))</f>
        <v/>
      </c>
      <c r="DK138" s="277" t="str">
        <f ca="true">+IF(OFFSET('Sanitation Data'!$I$29,0,10*ROW('Sanitation Data'!I132))="","",OFFSET('Sanitation Data'!$I$29,0,10*ROW('Sanitation Data'!I132)))</f>
        <v/>
      </c>
      <c r="DL138" s="277" t="str">
        <f ca="true">+IF(OFFSET('Sanitation Data'!$I$30,0,10*ROW('Sanitation Data'!I132))="","",OFFSET('Sanitation Data'!$I$30,0,10*ROW('Sanitation Data'!I132)))</f>
        <v/>
      </c>
      <c r="DM138" s="277" t="str">
        <f ca="true">+IF(OFFSET('Sanitation Data'!$I$31,0,10*ROW('Sanitation Data'!I132))="","",OFFSET('Sanitation Data'!$I$31,0,10*ROW('Sanitation Data'!I132)))</f>
        <v/>
      </c>
      <c r="DN138" s="277" t="str">
        <f ca="true">+IF(OFFSET('Sanitation Data'!$I$32,0,10*ROW('Sanitation Data'!I132))="","",OFFSET('Sanitation Data'!$I$32,0,10*ROW('Sanitation Data'!I132)))</f>
        <v/>
      </c>
      <c r="DO138" s="277" t="str">
        <f ca="true">+IF(OFFSET('Hygiene Data'!$D$11,0,10*ROW('Hygiene Data'!D132))="","",OFFSET('Hygiene Data'!$D$11,0,10*ROW('Hygiene Data'!D132)))</f>
        <v/>
      </c>
      <c r="DP138" s="277" t="str">
        <f ca="true">+IF(OFFSET('Hygiene Data'!$D$12,0,10*ROW('Hygiene Data'!D132))="","",OFFSET('Hygiene Data'!$D$12,0,10*ROW('Hygiene Data'!D132)))</f>
        <v/>
      </c>
      <c r="DQ138" s="277" t="str">
        <f ca="true">+IF(OFFSET('Hygiene Data'!$D$13,0,10*ROW('Hygiene Data'!D132))="","",OFFSET('Hygiene Data'!$D$13,0,10*ROW('Hygiene Data'!D132)))</f>
        <v/>
      </c>
      <c r="DR138" s="277" t="str">
        <f ca="true">+IF(OFFSET('Hygiene Data'!$E$11,0,10*ROW('Hygiene Data'!E132))="","",OFFSET('Hygiene Data'!$E$11,0,10*ROW('Hygiene Data'!E132)))</f>
        <v/>
      </c>
      <c r="DS138" s="277" t="str">
        <f ca="true">+IF(OFFSET('Hygiene Data'!$E$12,0,10*ROW('Hygiene Data'!E132))="","",OFFSET('Hygiene Data'!$E$12,0,10*ROW('Hygiene Data'!E132)))</f>
        <v/>
      </c>
      <c r="DT138" s="277" t="str">
        <f ca="true">+IF(OFFSET('Hygiene Data'!$E$13,0,10*ROW('Hygiene Data'!E132))="","",OFFSET('Hygiene Data'!$E$13,0,10*ROW('Hygiene Data'!E132)))</f>
        <v/>
      </c>
      <c r="DU138" s="277" t="str">
        <f ca="true">+IF(OFFSET('Hygiene Data'!$F$11,0,10*ROW('Hygiene Data'!F132))="","",OFFSET('Hygiene Data'!$F$11,0,10*ROW('Hygiene Data'!F132)))</f>
        <v/>
      </c>
      <c r="DV138" s="277" t="str">
        <f ca="true">+IF(OFFSET('Hygiene Data'!$F$12,0,10*ROW('Hygiene Data'!F132))="","",OFFSET('Hygiene Data'!$F$12,0,10*ROW('Hygiene Data'!F132)))</f>
        <v/>
      </c>
      <c r="DW138" s="277" t="str">
        <f ca="true">+IF(OFFSET('Hygiene Data'!$F$13,0,10*ROW('Hygiene Data'!F132))="","",OFFSET('Hygiene Data'!$F$13,0,10*ROW('Hygiene Data'!F132)))</f>
        <v/>
      </c>
      <c r="DX138" s="277" t="str">
        <f ca="true">+IF(OFFSET('Hygiene Data'!$G$11,0,10*ROW('Hygiene Data'!G132))="","",OFFSET('Hygiene Data'!$G$11,0,10*ROW('Hygiene Data'!G132)))</f>
        <v/>
      </c>
      <c r="DY138" s="277" t="str">
        <f ca="true">+IF(OFFSET('Hygiene Data'!$G$12,0,10*ROW('Hygiene Data'!G132))="","",OFFSET('Hygiene Data'!$G$12,0,10*ROW('Hygiene Data'!G132)))</f>
        <v/>
      </c>
      <c r="DZ138" s="277" t="str">
        <f ca="true">+IF(OFFSET('Hygiene Data'!$G$13,0,10*ROW('Hygiene Data'!G132))="","",OFFSET('Hygiene Data'!$G$13,0,10*ROW('Hygiene Data'!G132)))</f>
        <v/>
      </c>
      <c r="EA138" s="277" t="str">
        <f ca="true">+IF(OFFSET('Hygiene Data'!$H$11,0,10*ROW('Hygiene Data'!H132))="","",OFFSET('Hygiene Data'!$H$11,0,10*ROW('Hygiene Data'!H132)))</f>
        <v/>
      </c>
      <c r="EB138" s="277" t="str">
        <f ca="true">+IF(OFFSET('Hygiene Data'!$H$12,0,10*ROW('Hygiene Data'!H132))="","",OFFSET('Hygiene Data'!$H$12,0,10*ROW('Hygiene Data'!H132)))</f>
        <v/>
      </c>
      <c r="EC138" s="277" t="str">
        <f ca="true">+IF(OFFSET('Hygiene Data'!$H$13,0,10*ROW('Hygiene Data'!H132))="","",OFFSET('Hygiene Data'!$H$13,0,10*ROW('Hygiene Data'!H132)))</f>
        <v/>
      </c>
      <c r="ED138" s="277" t="str">
        <f ca="true">+IF(OFFSET('Hygiene Data'!$I$11,0,10*ROW('Hygiene Data'!I132))="","",OFFSET('Hygiene Data'!$I$11,0,10*ROW('Hygiene Data'!I132)))</f>
        <v/>
      </c>
      <c r="EE138" s="277" t="str">
        <f ca="true">+IF(OFFSET('Hygiene Data'!$I$12,0,10*ROW('Hygiene Data'!I132))="","",OFFSET('Hygiene Data'!$I$12,0,10*ROW('Hygiene Data'!I132)))</f>
        <v/>
      </c>
      <c r="EF138" s="277"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2"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7"/>
      <c r="BS139" s="277" t="str">
        <f ca="true">+IF(OFFSET('Water Data'!$D$27,0,10*ROW('Water Data'!D133))="","",OFFSET('Water Data'!$D$27,0,10*ROW('Water Data'!D133)))</f>
        <v/>
      </c>
      <c r="BT139" s="277" t="str">
        <f ca="true">+IF(OFFSET('Water Data'!$D$28,0,10*ROW('Water Data'!D133))="","",OFFSET('Water Data'!$D$28,0,10*ROW('Water Data'!D133)))</f>
        <v/>
      </c>
      <c r="BU139" s="277" t="str">
        <f ca="true">+IF(OFFSET('Water Data'!$D$29,0,10*ROW('Water Data'!D133))="","",OFFSET('Water Data'!$D$29,0,10*ROW('Water Data'!D133)))</f>
        <v/>
      </c>
      <c r="BV139" s="277" t="str">
        <f ca="true">+IF(OFFSET('Water Data'!$E$27,0,10*ROW('Water Data'!E133))="","",OFFSET('Water Data'!$E$27,0,10*ROW('Water Data'!E133)))</f>
        <v/>
      </c>
      <c r="BW139" s="277" t="str">
        <f ca="true">+IF(OFFSET('Water Data'!$E$28,0,10*ROW('Water Data'!E133))="","",OFFSET('Water Data'!$E$28,0,10*ROW('Water Data'!E133)))</f>
        <v/>
      </c>
      <c r="BX139" s="277" t="str">
        <f ca="true">+IF(OFFSET('Water Data'!$E$29,0,10*ROW('Water Data'!E133))="","",OFFSET('Water Data'!$E$29,0,10*ROW('Water Data'!E133)))</f>
        <v/>
      </c>
      <c r="BY139" s="277" t="str">
        <f ca="true">+IF(OFFSET('Water Data'!$F$27,0,10*ROW('Water Data'!F133))="","",OFFSET('Water Data'!$F$27,0,10*ROW('Water Data'!F133)))</f>
        <v/>
      </c>
      <c r="BZ139" s="277" t="str">
        <f ca="true">+IF(OFFSET('Water Data'!$F$28,0,10*ROW('Water Data'!F133))="","",OFFSET('Water Data'!$F$28,0,10*ROW('Water Data'!F133)))</f>
        <v/>
      </c>
      <c r="CA139" s="277" t="str">
        <f ca="true">+IF(OFFSET('Water Data'!$F$29,0,10*ROW('Water Data'!F133))="","",OFFSET('Water Data'!$F$29,0,10*ROW('Water Data'!F133)))</f>
        <v/>
      </c>
      <c r="CB139" s="277" t="str">
        <f ca="true">+IF(OFFSET('Water Data'!$G$27,0,10*ROW('Water Data'!G133))="","",OFFSET('Water Data'!$G$27,0,10*ROW('Water Data'!G133)))</f>
        <v/>
      </c>
      <c r="CC139" s="277" t="str">
        <f ca="true">+IF(OFFSET('Water Data'!$G$28,0,10*ROW('Water Data'!G133))="","",OFFSET('Water Data'!$G$28,0,10*ROW('Water Data'!G133)))</f>
        <v/>
      </c>
      <c r="CD139" s="277" t="str">
        <f ca="true">+IF(OFFSET('Water Data'!$G$29,0,10*ROW('Water Data'!G133))="","",OFFSET('Water Data'!$G$29,0,10*ROW('Water Data'!G133)))</f>
        <v/>
      </c>
      <c r="CE139" s="277" t="str">
        <f ca="true">+IF(OFFSET('Water Data'!$H$27,0,10*ROW('Water Data'!H133))="","",OFFSET('Water Data'!$H$27,0,10*ROW('Water Data'!H133)))</f>
        <v/>
      </c>
      <c r="CF139" s="277" t="str">
        <f ca="true">+IF(OFFSET('Water Data'!$H$28,0,10*ROW('Water Data'!H133))="","",OFFSET('Water Data'!$H$28,0,10*ROW('Water Data'!H133)))</f>
        <v/>
      </c>
      <c r="CG139" s="277" t="str">
        <f ca="true">+IF(OFFSET('Water Data'!$H$29,0,10*ROW('Water Data'!H133))="","",OFFSET('Water Data'!$H$29,0,10*ROW('Water Data'!H133)))</f>
        <v/>
      </c>
      <c r="CH139" s="277" t="str">
        <f ca="true">+IF(OFFSET('Water Data'!$I$27,0,10*ROW('Water Data'!I133))="","",OFFSET('Water Data'!$I$27,0,10*ROW('Water Data'!I133)))</f>
        <v/>
      </c>
      <c r="CI139" s="277" t="str">
        <f ca="true">+IF(OFFSET('Water Data'!$I$28,0,10*ROW('Water Data'!I133))="","",OFFSET('Water Data'!$I$28,0,10*ROW('Water Data'!I133)))</f>
        <v/>
      </c>
      <c r="CJ139" s="277" t="str">
        <f ca="true">+IF(OFFSET('Water Data'!$I$29,0,10*ROW('Water Data'!I133))="","",OFFSET('Water Data'!$I$29,0,10*ROW('Water Data'!I133)))</f>
        <v/>
      </c>
      <c r="CK139" s="277" t="str">
        <f ca="true">+IF(OFFSET('Sanitation Data'!$D$28,0,10*ROW('Sanitation Data'!D133))="","",OFFSET('Sanitation Data'!$D$28,0,10*ROW('Sanitation Data'!D133)))</f>
        <v/>
      </c>
      <c r="CL139" s="277" t="str">
        <f ca="true">+IF(OFFSET('Sanitation Data'!$D$29,0,10*ROW('Sanitation Data'!D133))="","",OFFSET('Sanitation Data'!$D$29,0,10*ROW('Sanitation Data'!D133)))</f>
        <v/>
      </c>
      <c r="CM139" s="277" t="str">
        <f ca="true">+IF(OFFSET('Sanitation Data'!$D$30,0,10*ROW('Sanitation Data'!D133))="","",OFFSET('Sanitation Data'!$D$30,0,10*ROW('Sanitation Data'!D133)))</f>
        <v/>
      </c>
      <c r="CN139" s="277" t="str">
        <f ca="true">+IF(OFFSET('Sanitation Data'!$D$31,0,10*ROW('Sanitation Data'!D133))="","",OFFSET('Sanitation Data'!$D$31,0,10*ROW('Sanitation Data'!D133)))</f>
        <v/>
      </c>
      <c r="CO139" s="277" t="str">
        <f ca="true">+IF(OFFSET('Sanitation Data'!$D$32,0,10*ROW('Sanitation Data'!D133))="","",OFFSET('Sanitation Data'!$D$32,0,10*ROW('Sanitation Data'!D133)))</f>
        <v/>
      </c>
      <c r="CP139" s="277" t="str">
        <f ca="true">+IF(OFFSET('Sanitation Data'!$E$28,0,10*ROW('Sanitation Data'!E133))="","",OFFSET('Sanitation Data'!$E$28,0,10*ROW('Sanitation Data'!E133)))</f>
        <v/>
      </c>
      <c r="CQ139" s="277" t="str">
        <f ca="true">+IF(OFFSET('Sanitation Data'!$E$29,0,10*ROW('Sanitation Data'!E133))="","",OFFSET('Sanitation Data'!$E$29,0,10*ROW('Sanitation Data'!E133)))</f>
        <v/>
      </c>
      <c r="CR139" s="277" t="str">
        <f ca="true">+IF(OFFSET('Sanitation Data'!$E$30,0,10*ROW('Sanitation Data'!E133))="","",OFFSET('Sanitation Data'!$E$30,0,10*ROW('Sanitation Data'!E133)))</f>
        <v/>
      </c>
      <c r="CS139" s="277" t="str">
        <f ca="true">+IF(OFFSET('Sanitation Data'!$E$31,0,10*ROW('Sanitation Data'!E133))="","",OFFSET('Sanitation Data'!$E$31,0,10*ROW('Sanitation Data'!E133)))</f>
        <v/>
      </c>
      <c r="CT139" s="277" t="str">
        <f ca="true">+IF(OFFSET('Sanitation Data'!$E$32,0,10*ROW('Sanitation Data'!E133))="","",OFFSET('Sanitation Data'!$E$32,0,10*ROW('Sanitation Data'!E133)))</f>
        <v/>
      </c>
      <c r="CU139" s="277" t="str">
        <f ca="true">+IF(OFFSET('Sanitation Data'!$F$28,0,10*ROW('Sanitation Data'!F133))="","",OFFSET('Sanitation Data'!$F$28,0,10*ROW('Sanitation Data'!F133)))</f>
        <v/>
      </c>
      <c r="CV139" s="277" t="str">
        <f ca="true">+IF(OFFSET('Sanitation Data'!$F$29,0,10*ROW('Sanitation Data'!F133))="","",OFFSET('Sanitation Data'!$F$29,0,10*ROW('Sanitation Data'!F133)))</f>
        <v/>
      </c>
      <c r="CW139" s="277" t="str">
        <f ca="true">+IF(OFFSET('Sanitation Data'!$F$30,0,10*ROW('Sanitation Data'!F133))="","",OFFSET('Sanitation Data'!$F$30,0,10*ROW('Sanitation Data'!F133)))</f>
        <v/>
      </c>
      <c r="CX139" s="277" t="str">
        <f ca="true">+IF(OFFSET('Sanitation Data'!$F$31,0,10*ROW('Sanitation Data'!F133))="","",OFFSET('Sanitation Data'!$F$31,0,10*ROW('Sanitation Data'!F133)))</f>
        <v/>
      </c>
      <c r="CY139" s="277" t="str">
        <f ca="true">+IF(OFFSET('Sanitation Data'!$F$32,0,10*ROW('Sanitation Data'!F133))="","",OFFSET('Sanitation Data'!$F$32,0,10*ROW('Sanitation Data'!F133)))</f>
        <v/>
      </c>
      <c r="CZ139" s="277" t="str">
        <f ca="true">+IF(OFFSET('Sanitation Data'!$G$28,0,10*ROW('Sanitation Data'!G133))="","",OFFSET('Sanitation Data'!$G$28,0,10*ROW('Sanitation Data'!G133)))</f>
        <v/>
      </c>
      <c r="DA139" s="277" t="str">
        <f ca="true">+IF(OFFSET('Sanitation Data'!$G$29,0,10*ROW('Sanitation Data'!G133))="","",OFFSET('Sanitation Data'!$G$29,0,10*ROW('Sanitation Data'!G133)))</f>
        <v/>
      </c>
      <c r="DB139" s="277" t="str">
        <f ca="true">+IF(OFFSET('Sanitation Data'!$G$30,0,10*ROW('Sanitation Data'!G133))="","",OFFSET('Sanitation Data'!$G$30,0,10*ROW('Sanitation Data'!G133)))</f>
        <v/>
      </c>
      <c r="DC139" s="277" t="str">
        <f ca="true">+IF(OFFSET('Sanitation Data'!$G$31,0,10*ROW('Sanitation Data'!G133))="","",OFFSET('Sanitation Data'!$G$31,0,10*ROW('Sanitation Data'!G133)))</f>
        <v/>
      </c>
      <c r="DD139" s="277" t="str">
        <f ca="true">+IF(OFFSET('Sanitation Data'!$G$32,0,10*ROW('Sanitation Data'!G133))="","",OFFSET('Sanitation Data'!$G$32,0,10*ROW('Sanitation Data'!G133)))</f>
        <v/>
      </c>
      <c r="DE139" s="277" t="str">
        <f ca="true">+IF(OFFSET('Sanitation Data'!$H$28,0,10*ROW('Sanitation Data'!H133))="","",OFFSET('Sanitation Data'!$H$28,0,10*ROW('Sanitation Data'!H133)))</f>
        <v/>
      </c>
      <c r="DF139" s="277" t="str">
        <f ca="true">+IF(OFFSET('Sanitation Data'!$H$29,0,10*ROW('Sanitation Data'!H133))="","",OFFSET('Sanitation Data'!$H$29,0,10*ROW('Sanitation Data'!H133)))</f>
        <v/>
      </c>
      <c r="DG139" s="277" t="str">
        <f ca="true">+IF(OFFSET('Sanitation Data'!$H$30,0,10*ROW('Sanitation Data'!H133))="","",OFFSET('Sanitation Data'!$H$30,0,10*ROW('Sanitation Data'!H133)))</f>
        <v/>
      </c>
      <c r="DH139" s="277" t="str">
        <f ca="true">+IF(OFFSET('Sanitation Data'!$H$31,0,10*ROW('Sanitation Data'!H133))="","",OFFSET('Sanitation Data'!$H$31,0,10*ROW('Sanitation Data'!H133)))</f>
        <v/>
      </c>
      <c r="DI139" s="277" t="str">
        <f ca="true">+IF(OFFSET('Sanitation Data'!$H$32,0,10*ROW('Sanitation Data'!H133))="","",OFFSET('Sanitation Data'!$H$32,0,10*ROW('Sanitation Data'!H133)))</f>
        <v/>
      </c>
      <c r="DJ139" s="277" t="str">
        <f ca="true">+IF(OFFSET('Sanitation Data'!$I$28,0,10*ROW('Sanitation Data'!I133))="","",OFFSET('Sanitation Data'!$I$28,0,10*ROW('Sanitation Data'!I133)))</f>
        <v/>
      </c>
      <c r="DK139" s="277" t="str">
        <f ca="true">+IF(OFFSET('Sanitation Data'!$I$29,0,10*ROW('Sanitation Data'!I133))="","",OFFSET('Sanitation Data'!$I$29,0,10*ROW('Sanitation Data'!I133)))</f>
        <v/>
      </c>
      <c r="DL139" s="277" t="str">
        <f ca="true">+IF(OFFSET('Sanitation Data'!$I$30,0,10*ROW('Sanitation Data'!I133))="","",OFFSET('Sanitation Data'!$I$30,0,10*ROW('Sanitation Data'!I133)))</f>
        <v/>
      </c>
      <c r="DM139" s="277" t="str">
        <f ca="true">+IF(OFFSET('Sanitation Data'!$I$31,0,10*ROW('Sanitation Data'!I133))="","",OFFSET('Sanitation Data'!$I$31,0,10*ROW('Sanitation Data'!I133)))</f>
        <v/>
      </c>
      <c r="DN139" s="277" t="str">
        <f ca="true">+IF(OFFSET('Sanitation Data'!$I$32,0,10*ROW('Sanitation Data'!I133))="","",OFFSET('Sanitation Data'!$I$32,0,10*ROW('Sanitation Data'!I133)))</f>
        <v/>
      </c>
      <c r="DO139" s="277" t="str">
        <f ca="true">+IF(OFFSET('Hygiene Data'!$D$11,0,10*ROW('Hygiene Data'!D133))="","",OFFSET('Hygiene Data'!$D$11,0,10*ROW('Hygiene Data'!D133)))</f>
        <v/>
      </c>
      <c r="DP139" s="277" t="str">
        <f ca="true">+IF(OFFSET('Hygiene Data'!$D$12,0,10*ROW('Hygiene Data'!D133))="","",OFFSET('Hygiene Data'!$D$12,0,10*ROW('Hygiene Data'!D133)))</f>
        <v/>
      </c>
      <c r="DQ139" s="277" t="str">
        <f ca="true">+IF(OFFSET('Hygiene Data'!$D$13,0,10*ROW('Hygiene Data'!D133))="","",OFFSET('Hygiene Data'!$D$13,0,10*ROW('Hygiene Data'!D133)))</f>
        <v/>
      </c>
      <c r="DR139" s="277" t="str">
        <f ca="true">+IF(OFFSET('Hygiene Data'!$E$11,0,10*ROW('Hygiene Data'!E133))="","",OFFSET('Hygiene Data'!$E$11,0,10*ROW('Hygiene Data'!E133)))</f>
        <v/>
      </c>
      <c r="DS139" s="277" t="str">
        <f ca="true">+IF(OFFSET('Hygiene Data'!$E$12,0,10*ROW('Hygiene Data'!E133))="","",OFFSET('Hygiene Data'!$E$12,0,10*ROW('Hygiene Data'!E133)))</f>
        <v/>
      </c>
      <c r="DT139" s="277" t="str">
        <f ca="true">+IF(OFFSET('Hygiene Data'!$E$13,0,10*ROW('Hygiene Data'!E133))="","",OFFSET('Hygiene Data'!$E$13,0,10*ROW('Hygiene Data'!E133)))</f>
        <v/>
      </c>
      <c r="DU139" s="277" t="str">
        <f ca="true">+IF(OFFSET('Hygiene Data'!$F$11,0,10*ROW('Hygiene Data'!F133))="","",OFFSET('Hygiene Data'!$F$11,0,10*ROW('Hygiene Data'!F133)))</f>
        <v/>
      </c>
      <c r="DV139" s="277" t="str">
        <f ca="true">+IF(OFFSET('Hygiene Data'!$F$12,0,10*ROW('Hygiene Data'!F133))="","",OFFSET('Hygiene Data'!$F$12,0,10*ROW('Hygiene Data'!F133)))</f>
        <v/>
      </c>
      <c r="DW139" s="277" t="str">
        <f ca="true">+IF(OFFSET('Hygiene Data'!$F$13,0,10*ROW('Hygiene Data'!F133))="","",OFFSET('Hygiene Data'!$F$13,0,10*ROW('Hygiene Data'!F133)))</f>
        <v/>
      </c>
      <c r="DX139" s="277" t="str">
        <f ca="true">+IF(OFFSET('Hygiene Data'!$G$11,0,10*ROW('Hygiene Data'!G133))="","",OFFSET('Hygiene Data'!$G$11,0,10*ROW('Hygiene Data'!G133)))</f>
        <v/>
      </c>
      <c r="DY139" s="277" t="str">
        <f ca="true">+IF(OFFSET('Hygiene Data'!$G$12,0,10*ROW('Hygiene Data'!G133))="","",OFFSET('Hygiene Data'!$G$12,0,10*ROW('Hygiene Data'!G133)))</f>
        <v/>
      </c>
      <c r="DZ139" s="277" t="str">
        <f ca="true">+IF(OFFSET('Hygiene Data'!$G$13,0,10*ROW('Hygiene Data'!G133))="","",OFFSET('Hygiene Data'!$G$13,0,10*ROW('Hygiene Data'!G133)))</f>
        <v/>
      </c>
      <c r="EA139" s="277" t="str">
        <f ca="true">+IF(OFFSET('Hygiene Data'!$H$11,0,10*ROW('Hygiene Data'!H133))="","",OFFSET('Hygiene Data'!$H$11,0,10*ROW('Hygiene Data'!H133)))</f>
        <v/>
      </c>
      <c r="EB139" s="277" t="str">
        <f ca="true">+IF(OFFSET('Hygiene Data'!$H$12,0,10*ROW('Hygiene Data'!H133))="","",OFFSET('Hygiene Data'!$H$12,0,10*ROW('Hygiene Data'!H133)))</f>
        <v/>
      </c>
      <c r="EC139" s="277" t="str">
        <f ca="true">+IF(OFFSET('Hygiene Data'!$H$13,0,10*ROW('Hygiene Data'!H133))="","",OFFSET('Hygiene Data'!$H$13,0,10*ROW('Hygiene Data'!H133)))</f>
        <v/>
      </c>
      <c r="ED139" s="277" t="str">
        <f ca="true">+IF(OFFSET('Hygiene Data'!$I$11,0,10*ROW('Hygiene Data'!I133))="","",OFFSET('Hygiene Data'!$I$11,0,10*ROW('Hygiene Data'!I133)))</f>
        <v/>
      </c>
      <c r="EE139" s="277" t="str">
        <f ca="true">+IF(OFFSET('Hygiene Data'!$I$12,0,10*ROW('Hygiene Data'!I133))="","",OFFSET('Hygiene Data'!$I$12,0,10*ROW('Hygiene Data'!I133)))</f>
        <v/>
      </c>
      <c r="EF139" s="277"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2"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7"/>
      <c r="BS140" s="277" t="str">
        <f ca="true">+IF(OFFSET('Water Data'!$D$27,0,10*ROW('Water Data'!D134))="","",OFFSET('Water Data'!$D$27,0,10*ROW('Water Data'!D134)))</f>
        <v/>
      </c>
      <c r="BT140" s="277" t="str">
        <f ca="true">+IF(OFFSET('Water Data'!$D$28,0,10*ROW('Water Data'!D134))="","",OFFSET('Water Data'!$D$28,0,10*ROW('Water Data'!D134)))</f>
        <v/>
      </c>
      <c r="BU140" s="277" t="str">
        <f ca="true">+IF(OFFSET('Water Data'!$D$29,0,10*ROW('Water Data'!D134))="","",OFFSET('Water Data'!$D$29,0,10*ROW('Water Data'!D134)))</f>
        <v/>
      </c>
      <c r="BV140" s="277" t="str">
        <f ca="true">+IF(OFFSET('Water Data'!$E$27,0,10*ROW('Water Data'!E134))="","",OFFSET('Water Data'!$E$27,0,10*ROW('Water Data'!E134)))</f>
        <v/>
      </c>
      <c r="BW140" s="277" t="str">
        <f ca="true">+IF(OFFSET('Water Data'!$E$28,0,10*ROW('Water Data'!E134))="","",OFFSET('Water Data'!$E$28,0,10*ROW('Water Data'!E134)))</f>
        <v/>
      </c>
      <c r="BX140" s="277" t="str">
        <f ca="true">+IF(OFFSET('Water Data'!$E$29,0,10*ROW('Water Data'!E134))="","",OFFSET('Water Data'!$E$29,0,10*ROW('Water Data'!E134)))</f>
        <v/>
      </c>
      <c r="BY140" s="277" t="str">
        <f ca="true">+IF(OFFSET('Water Data'!$F$27,0,10*ROW('Water Data'!F134))="","",OFFSET('Water Data'!$F$27,0,10*ROW('Water Data'!F134)))</f>
        <v/>
      </c>
      <c r="BZ140" s="277" t="str">
        <f ca="true">+IF(OFFSET('Water Data'!$F$28,0,10*ROW('Water Data'!F134))="","",OFFSET('Water Data'!$F$28,0,10*ROW('Water Data'!F134)))</f>
        <v/>
      </c>
      <c r="CA140" s="277" t="str">
        <f ca="true">+IF(OFFSET('Water Data'!$F$29,0,10*ROW('Water Data'!F134))="","",OFFSET('Water Data'!$F$29,0,10*ROW('Water Data'!F134)))</f>
        <v/>
      </c>
      <c r="CB140" s="277" t="str">
        <f ca="true">+IF(OFFSET('Water Data'!$G$27,0,10*ROW('Water Data'!G134))="","",OFFSET('Water Data'!$G$27,0,10*ROW('Water Data'!G134)))</f>
        <v/>
      </c>
      <c r="CC140" s="277" t="str">
        <f ca="true">+IF(OFFSET('Water Data'!$G$28,0,10*ROW('Water Data'!G134))="","",OFFSET('Water Data'!$G$28,0,10*ROW('Water Data'!G134)))</f>
        <v/>
      </c>
      <c r="CD140" s="277" t="str">
        <f ca="true">+IF(OFFSET('Water Data'!$G$29,0,10*ROW('Water Data'!G134))="","",OFFSET('Water Data'!$G$29,0,10*ROW('Water Data'!G134)))</f>
        <v/>
      </c>
      <c r="CE140" s="277" t="str">
        <f ca="true">+IF(OFFSET('Water Data'!$H$27,0,10*ROW('Water Data'!H134))="","",OFFSET('Water Data'!$H$27,0,10*ROW('Water Data'!H134)))</f>
        <v/>
      </c>
      <c r="CF140" s="277" t="str">
        <f ca="true">+IF(OFFSET('Water Data'!$H$28,0,10*ROW('Water Data'!H134))="","",OFFSET('Water Data'!$H$28,0,10*ROW('Water Data'!H134)))</f>
        <v/>
      </c>
      <c r="CG140" s="277" t="str">
        <f ca="true">+IF(OFFSET('Water Data'!$H$29,0,10*ROW('Water Data'!H134))="","",OFFSET('Water Data'!$H$29,0,10*ROW('Water Data'!H134)))</f>
        <v/>
      </c>
      <c r="CH140" s="277" t="str">
        <f ca="true">+IF(OFFSET('Water Data'!$I$27,0,10*ROW('Water Data'!I134))="","",OFFSET('Water Data'!$I$27,0,10*ROW('Water Data'!I134)))</f>
        <v/>
      </c>
      <c r="CI140" s="277" t="str">
        <f ca="true">+IF(OFFSET('Water Data'!$I$28,0,10*ROW('Water Data'!I134))="","",OFFSET('Water Data'!$I$28,0,10*ROW('Water Data'!I134)))</f>
        <v/>
      </c>
      <c r="CJ140" s="277" t="str">
        <f ca="true">+IF(OFFSET('Water Data'!$I$29,0,10*ROW('Water Data'!I134))="","",OFFSET('Water Data'!$I$29,0,10*ROW('Water Data'!I134)))</f>
        <v/>
      </c>
      <c r="CK140" s="277" t="str">
        <f ca="true">+IF(OFFSET('Sanitation Data'!$D$28,0,10*ROW('Sanitation Data'!D134))="","",OFFSET('Sanitation Data'!$D$28,0,10*ROW('Sanitation Data'!D134)))</f>
        <v/>
      </c>
      <c r="CL140" s="277" t="str">
        <f ca="true">+IF(OFFSET('Sanitation Data'!$D$29,0,10*ROW('Sanitation Data'!D134))="","",OFFSET('Sanitation Data'!$D$29,0,10*ROW('Sanitation Data'!D134)))</f>
        <v/>
      </c>
      <c r="CM140" s="277" t="str">
        <f ca="true">+IF(OFFSET('Sanitation Data'!$D$30,0,10*ROW('Sanitation Data'!D134))="","",OFFSET('Sanitation Data'!$D$30,0,10*ROW('Sanitation Data'!D134)))</f>
        <v/>
      </c>
      <c r="CN140" s="277" t="str">
        <f ca="true">+IF(OFFSET('Sanitation Data'!$D$31,0,10*ROW('Sanitation Data'!D134))="","",OFFSET('Sanitation Data'!$D$31,0,10*ROW('Sanitation Data'!D134)))</f>
        <v/>
      </c>
      <c r="CO140" s="277" t="str">
        <f ca="true">+IF(OFFSET('Sanitation Data'!$D$32,0,10*ROW('Sanitation Data'!D134))="","",OFFSET('Sanitation Data'!$D$32,0,10*ROW('Sanitation Data'!D134)))</f>
        <v/>
      </c>
      <c r="CP140" s="277" t="str">
        <f ca="true">+IF(OFFSET('Sanitation Data'!$E$28,0,10*ROW('Sanitation Data'!E134))="","",OFFSET('Sanitation Data'!$E$28,0,10*ROW('Sanitation Data'!E134)))</f>
        <v/>
      </c>
      <c r="CQ140" s="277" t="str">
        <f ca="true">+IF(OFFSET('Sanitation Data'!$E$29,0,10*ROW('Sanitation Data'!E134))="","",OFFSET('Sanitation Data'!$E$29,0,10*ROW('Sanitation Data'!E134)))</f>
        <v/>
      </c>
      <c r="CR140" s="277" t="str">
        <f ca="true">+IF(OFFSET('Sanitation Data'!$E$30,0,10*ROW('Sanitation Data'!E134))="","",OFFSET('Sanitation Data'!$E$30,0,10*ROW('Sanitation Data'!E134)))</f>
        <v/>
      </c>
      <c r="CS140" s="277" t="str">
        <f ca="true">+IF(OFFSET('Sanitation Data'!$E$31,0,10*ROW('Sanitation Data'!E134))="","",OFFSET('Sanitation Data'!$E$31,0,10*ROW('Sanitation Data'!E134)))</f>
        <v/>
      </c>
      <c r="CT140" s="277" t="str">
        <f ca="true">+IF(OFFSET('Sanitation Data'!$E$32,0,10*ROW('Sanitation Data'!E134))="","",OFFSET('Sanitation Data'!$E$32,0,10*ROW('Sanitation Data'!E134)))</f>
        <v/>
      </c>
      <c r="CU140" s="277" t="str">
        <f ca="true">+IF(OFFSET('Sanitation Data'!$F$28,0,10*ROW('Sanitation Data'!F134))="","",OFFSET('Sanitation Data'!$F$28,0,10*ROW('Sanitation Data'!F134)))</f>
        <v/>
      </c>
      <c r="CV140" s="277" t="str">
        <f ca="true">+IF(OFFSET('Sanitation Data'!$F$29,0,10*ROW('Sanitation Data'!F134))="","",OFFSET('Sanitation Data'!$F$29,0,10*ROW('Sanitation Data'!F134)))</f>
        <v/>
      </c>
      <c r="CW140" s="277" t="str">
        <f ca="true">+IF(OFFSET('Sanitation Data'!$F$30,0,10*ROW('Sanitation Data'!F134))="","",OFFSET('Sanitation Data'!$F$30,0,10*ROW('Sanitation Data'!F134)))</f>
        <v/>
      </c>
      <c r="CX140" s="277" t="str">
        <f ca="true">+IF(OFFSET('Sanitation Data'!$F$31,0,10*ROW('Sanitation Data'!F134))="","",OFFSET('Sanitation Data'!$F$31,0,10*ROW('Sanitation Data'!F134)))</f>
        <v/>
      </c>
      <c r="CY140" s="277" t="str">
        <f ca="true">+IF(OFFSET('Sanitation Data'!$F$32,0,10*ROW('Sanitation Data'!F134))="","",OFFSET('Sanitation Data'!$F$32,0,10*ROW('Sanitation Data'!F134)))</f>
        <v/>
      </c>
      <c r="CZ140" s="277" t="str">
        <f ca="true">+IF(OFFSET('Sanitation Data'!$G$28,0,10*ROW('Sanitation Data'!G134))="","",OFFSET('Sanitation Data'!$G$28,0,10*ROW('Sanitation Data'!G134)))</f>
        <v/>
      </c>
      <c r="DA140" s="277" t="str">
        <f ca="true">+IF(OFFSET('Sanitation Data'!$G$29,0,10*ROW('Sanitation Data'!G134))="","",OFFSET('Sanitation Data'!$G$29,0,10*ROW('Sanitation Data'!G134)))</f>
        <v/>
      </c>
      <c r="DB140" s="277" t="str">
        <f ca="true">+IF(OFFSET('Sanitation Data'!$G$30,0,10*ROW('Sanitation Data'!G134))="","",OFFSET('Sanitation Data'!$G$30,0,10*ROW('Sanitation Data'!G134)))</f>
        <v/>
      </c>
      <c r="DC140" s="277" t="str">
        <f ca="true">+IF(OFFSET('Sanitation Data'!$G$31,0,10*ROW('Sanitation Data'!G134))="","",OFFSET('Sanitation Data'!$G$31,0,10*ROW('Sanitation Data'!G134)))</f>
        <v/>
      </c>
      <c r="DD140" s="277" t="str">
        <f ca="true">+IF(OFFSET('Sanitation Data'!$G$32,0,10*ROW('Sanitation Data'!G134))="","",OFFSET('Sanitation Data'!$G$32,0,10*ROW('Sanitation Data'!G134)))</f>
        <v/>
      </c>
      <c r="DE140" s="277" t="str">
        <f ca="true">+IF(OFFSET('Sanitation Data'!$H$28,0,10*ROW('Sanitation Data'!H134))="","",OFFSET('Sanitation Data'!$H$28,0,10*ROW('Sanitation Data'!H134)))</f>
        <v/>
      </c>
      <c r="DF140" s="277" t="str">
        <f ca="true">+IF(OFFSET('Sanitation Data'!$H$29,0,10*ROW('Sanitation Data'!H134))="","",OFFSET('Sanitation Data'!$H$29,0,10*ROW('Sanitation Data'!H134)))</f>
        <v/>
      </c>
      <c r="DG140" s="277" t="str">
        <f ca="true">+IF(OFFSET('Sanitation Data'!$H$30,0,10*ROW('Sanitation Data'!H134))="","",OFFSET('Sanitation Data'!$H$30,0,10*ROW('Sanitation Data'!H134)))</f>
        <v/>
      </c>
      <c r="DH140" s="277" t="str">
        <f ca="true">+IF(OFFSET('Sanitation Data'!$H$31,0,10*ROW('Sanitation Data'!H134))="","",OFFSET('Sanitation Data'!$H$31,0,10*ROW('Sanitation Data'!H134)))</f>
        <v/>
      </c>
      <c r="DI140" s="277" t="str">
        <f ca="true">+IF(OFFSET('Sanitation Data'!$H$32,0,10*ROW('Sanitation Data'!H134))="","",OFFSET('Sanitation Data'!$H$32,0,10*ROW('Sanitation Data'!H134)))</f>
        <v/>
      </c>
      <c r="DJ140" s="277" t="str">
        <f ca="true">+IF(OFFSET('Sanitation Data'!$I$28,0,10*ROW('Sanitation Data'!I134))="","",OFFSET('Sanitation Data'!$I$28,0,10*ROW('Sanitation Data'!I134)))</f>
        <v/>
      </c>
      <c r="DK140" s="277" t="str">
        <f ca="true">+IF(OFFSET('Sanitation Data'!$I$29,0,10*ROW('Sanitation Data'!I134))="","",OFFSET('Sanitation Data'!$I$29,0,10*ROW('Sanitation Data'!I134)))</f>
        <v/>
      </c>
      <c r="DL140" s="277" t="str">
        <f ca="true">+IF(OFFSET('Sanitation Data'!$I$30,0,10*ROW('Sanitation Data'!I134))="","",OFFSET('Sanitation Data'!$I$30,0,10*ROW('Sanitation Data'!I134)))</f>
        <v/>
      </c>
      <c r="DM140" s="277" t="str">
        <f ca="true">+IF(OFFSET('Sanitation Data'!$I$31,0,10*ROW('Sanitation Data'!I134))="","",OFFSET('Sanitation Data'!$I$31,0,10*ROW('Sanitation Data'!I134)))</f>
        <v/>
      </c>
      <c r="DN140" s="277" t="str">
        <f ca="true">+IF(OFFSET('Sanitation Data'!$I$32,0,10*ROW('Sanitation Data'!I134))="","",OFFSET('Sanitation Data'!$I$32,0,10*ROW('Sanitation Data'!I134)))</f>
        <v/>
      </c>
      <c r="DO140" s="277" t="str">
        <f ca="true">+IF(OFFSET('Hygiene Data'!$D$11,0,10*ROW('Hygiene Data'!D134))="","",OFFSET('Hygiene Data'!$D$11,0,10*ROW('Hygiene Data'!D134)))</f>
        <v/>
      </c>
      <c r="DP140" s="277" t="str">
        <f ca="true">+IF(OFFSET('Hygiene Data'!$D$12,0,10*ROW('Hygiene Data'!D134))="","",OFFSET('Hygiene Data'!$D$12,0,10*ROW('Hygiene Data'!D134)))</f>
        <v/>
      </c>
      <c r="DQ140" s="277" t="str">
        <f ca="true">+IF(OFFSET('Hygiene Data'!$D$13,0,10*ROW('Hygiene Data'!D134))="","",OFFSET('Hygiene Data'!$D$13,0,10*ROW('Hygiene Data'!D134)))</f>
        <v/>
      </c>
      <c r="DR140" s="277" t="str">
        <f ca="true">+IF(OFFSET('Hygiene Data'!$E$11,0,10*ROW('Hygiene Data'!E134))="","",OFFSET('Hygiene Data'!$E$11,0,10*ROW('Hygiene Data'!E134)))</f>
        <v/>
      </c>
      <c r="DS140" s="277" t="str">
        <f ca="true">+IF(OFFSET('Hygiene Data'!$E$12,0,10*ROW('Hygiene Data'!E134))="","",OFFSET('Hygiene Data'!$E$12,0,10*ROW('Hygiene Data'!E134)))</f>
        <v/>
      </c>
      <c r="DT140" s="277" t="str">
        <f ca="true">+IF(OFFSET('Hygiene Data'!$E$13,0,10*ROW('Hygiene Data'!E134))="","",OFFSET('Hygiene Data'!$E$13,0,10*ROW('Hygiene Data'!E134)))</f>
        <v/>
      </c>
      <c r="DU140" s="277" t="str">
        <f ca="true">+IF(OFFSET('Hygiene Data'!$F$11,0,10*ROW('Hygiene Data'!F134))="","",OFFSET('Hygiene Data'!$F$11,0,10*ROW('Hygiene Data'!F134)))</f>
        <v/>
      </c>
      <c r="DV140" s="277" t="str">
        <f ca="true">+IF(OFFSET('Hygiene Data'!$F$12,0,10*ROW('Hygiene Data'!F134))="","",OFFSET('Hygiene Data'!$F$12,0,10*ROW('Hygiene Data'!F134)))</f>
        <v/>
      </c>
      <c r="DW140" s="277" t="str">
        <f ca="true">+IF(OFFSET('Hygiene Data'!$F$13,0,10*ROW('Hygiene Data'!F134))="","",OFFSET('Hygiene Data'!$F$13,0,10*ROW('Hygiene Data'!F134)))</f>
        <v/>
      </c>
      <c r="DX140" s="277" t="str">
        <f ca="true">+IF(OFFSET('Hygiene Data'!$G$11,0,10*ROW('Hygiene Data'!G134))="","",OFFSET('Hygiene Data'!$G$11,0,10*ROW('Hygiene Data'!G134)))</f>
        <v/>
      </c>
      <c r="DY140" s="277" t="str">
        <f ca="true">+IF(OFFSET('Hygiene Data'!$G$12,0,10*ROW('Hygiene Data'!G134))="","",OFFSET('Hygiene Data'!$G$12,0,10*ROW('Hygiene Data'!G134)))</f>
        <v/>
      </c>
      <c r="DZ140" s="277" t="str">
        <f ca="true">+IF(OFFSET('Hygiene Data'!$G$13,0,10*ROW('Hygiene Data'!G134))="","",OFFSET('Hygiene Data'!$G$13,0,10*ROW('Hygiene Data'!G134)))</f>
        <v/>
      </c>
      <c r="EA140" s="277" t="str">
        <f ca="true">+IF(OFFSET('Hygiene Data'!$H$11,0,10*ROW('Hygiene Data'!H134))="","",OFFSET('Hygiene Data'!$H$11,0,10*ROW('Hygiene Data'!H134)))</f>
        <v/>
      </c>
      <c r="EB140" s="277" t="str">
        <f ca="true">+IF(OFFSET('Hygiene Data'!$H$12,0,10*ROW('Hygiene Data'!H134))="","",OFFSET('Hygiene Data'!$H$12,0,10*ROW('Hygiene Data'!H134)))</f>
        <v/>
      </c>
      <c r="EC140" s="277" t="str">
        <f ca="true">+IF(OFFSET('Hygiene Data'!$H$13,0,10*ROW('Hygiene Data'!H134))="","",OFFSET('Hygiene Data'!$H$13,0,10*ROW('Hygiene Data'!H134)))</f>
        <v/>
      </c>
      <c r="ED140" s="277" t="str">
        <f ca="true">+IF(OFFSET('Hygiene Data'!$I$11,0,10*ROW('Hygiene Data'!I134))="","",OFFSET('Hygiene Data'!$I$11,0,10*ROW('Hygiene Data'!I134)))</f>
        <v/>
      </c>
      <c r="EE140" s="277" t="str">
        <f ca="true">+IF(OFFSET('Hygiene Data'!$I$12,0,10*ROW('Hygiene Data'!I134))="","",OFFSET('Hygiene Data'!$I$12,0,10*ROW('Hygiene Data'!I134)))</f>
        <v/>
      </c>
      <c r="EF140" s="277"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2"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7"/>
      <c r="BS141" s="277" t="str">
        <f ca="true">+IF(OFFSET('Water Data'!$D$27,0,10*ROW('Water Data'!D135))="","",OFFSET('Water Data'!$D$27,0,10*ROW('Water Data'!D135)))</f>
        <v/>
      </c>
      <c r="BT141" s="277" t="str">
        <f ca="true">+IF(OFFSET('Water Data'!$D$28,0,10*ROW('Water Data'!D135))="","",OFFSET('Water Data'!$D$28,0,10*ROW('Water Data'!D135)))</f>
        <v/>
      </c>
      <c r="BU141" s="277" t="str">
        <f ca="true">+IF(OFFSET('Water Data'!$D$29,0,10*ROW('Water Data'!D135))="","",OFFSET('Water Data'!$D$29,0,10*ROW('Water Data'!D135)))</f>
        <v/>
      </c>
      <c r="BV141" s="277" t="str">
        <f ca="true">+IF(OFFSET('Water Data'!$E$27,0,10*ROW('Water Data'!E135))="","",OFFSET('Water Data'!$E$27,0,10*ROW('Water Data'!E135)))</f>
        <v/>
      </c>
      <c r="BW141" s="277" t="str">
        <f ca="true">+IF(OFFSET('Water Data'!$E$28,0,10*ROW('Water Data'!E135))="","",OFFSET('Water Data'!$E$28,0,10*ROW('Water Data'!E135)))</f>
        <v/>
      </c>
      <c r="BX141" s="277" t="str">
        <f ca="true">+IF(OFFSET('Water Data'!$E$29,0,10*ROW('Water Data'!E135))="","",OFFSET('Water Data'!$E$29,0,10*ROW('Water Data'!E135)))</f>
        <v/>
      </c>
      <c r="BY141" s="277" t="str">
        <f ca="true">+IF(OFFSET('Water Data'!$F$27,0,10*ROW('Water Data'!F135))="","",OFFSET('Water Data'!$F$27,0,10*ROW('Water Data'!F135)))</f>
        <v/>
      </c>
      <c r="BZ141" s="277" t="str">
        <f ca="true">+IF(OFFSET('Water Data'!$F$28,0,10*ROW('Water Data'!F135))="","",OFFSET('Water Data'!$F$28,0,10*ROW('Water Data'!F135)))</f>
        <v/>
      </c>
      <c r="CA141" s="277" t="str">
        <f ca="true">+IF(OFFSET('Water Data'!$F$29,0,10*ROW('Water Data'!F135))="","",OFFSET('Water Data'!$F$29,0,10*ROW('Water Data'!F135)))</f>
        <v/>
      </c>
      <c r="CB141" s="277" t="str">
        <f ca="true">+IF(OFFSET('Water Data'!$G$27,0,10*ROW('Water Data'!G135))="","",OFFSET('Water Data'!$G$27,0,10*ROW('Water Data'!G135)))</f>
        <v/>
      </c>
      <c r="CC141" s="277" t="str">
        <f ca="true">+IF(OFFSET('Water Data'!$G$28,0,10*ROW('Water Data'!G135))="","",OFFSET('Water Data'!$G$28,0,10*ROW('Water Data'!G135)))</f>
        <v/>
      </c>
      <c r="CD141" s="277" t="str">
        <f ca="true">+IF(OFFSET('Water Data'!$G$29,0,10*ROW('Water Data'!G135))="","",OFFSET('Water Data'!$G$29,0,10*ROW('Water Data'!G135)))</f>
        <v/>
      </c>
      <c r="CE141" s="277" t="str">
        <f ca="true">+IF(OFFSET('Water Data'!$H$27,0,10*ROW('Water Data'!H135))="","",OFFSET('Water Data'!$H$27,0,10*ROW('Water Data'!H135)))</f>
        <v/>
      </c>
      <c r="CF141" s="277" t="str">
        <f ca="true">+IF(OFFSET('Water Data'!$H$28,0,10*ROW('Water Data'!H135))="","",OFFSET('Water Data'!$H$28,0,10*ROW('Water Data'!H135)))</f>
        <v/>
      </c>
      <c r="CG141" s="277" t="str">
        <f ca="true">+IF(OFFSET('Water Data'!$H$29,0,10*ROW('Water Data'!H135))="","",OFFSET('Water Data'!$H$29,0,10*ROW('Water Data'!H135)))</f>
        <v/>
      </c>
      <c r="CH141" s="277" t="str">
        <f ca="true">+IF(OFFSET('Water Data'!$I$27,0,10*ROW('Water Data'!I135))="","",OFFSET('Water Data'!$I$27,0,10*ROW('Water Data'!I135)))</f>
        <v/>
      </c>
      <c r="CI141" s="277" t="str">
        <f ca="true">+IF(OFFSET('Water Data'!$I$28,0,10*ROW('Water Data'!I135))="","",OFFSET('Water Data'!$I$28,0,10*ROW('Water Data'!I135)))</f>
        <v/>
      </c>
      <c r="CJ141" s="277" t="str">
        <f ca="true">+IF(OFFSET('Water Data'!$I$29,0,10*ROW('Water Data'!I135))="","",OFFSET('Water Data'!$I$29,0,10*ROW('Water Data'!I135)))</f>
        <v/>
      </c>
      <c r="CK141" s="277" t="str">
        <f ca="true">+IF(OFFSET('Sanitation Data'!$D$28,0,10*ROW('Sanitation Data'!D135))="","",OFFSET('Sanitation Data'!$D$28,0,10*ROW('Sanitation Data'!D135)))</f>
        <v/>
      </c>
      <c r="CL141" s="277" t="str">
        <f ca="true">+IF(OFFSET('Sanitation Data'!$D$29,0,10*ROW('Sanitation Data'!D135))="","",OFFSET('Sanitation Data'!$D$29,0,10*ROW('Sanitation Data'!D135)))</f>
        <v/>
      </c>
      <c r="CM141" s="277" t="str">
        <f ca="true">+IF(OFFSET('Sanitation Data'!$D$30,0,10*ROW('Sanitation Data'!D135))="","",OFFSET('Sanitation Data'!$D$30,0,10*ROW('Sanitation Data'!D135)))</f>
        <v/>
      </c>
      <c r="CN141" s="277" t="str">
        <f ca="true">+IF(OFFSET('Sanitation Data'!$D$31,0,10*ROW('Sanitation Data'!D135))="","",OFFSET('Sanitation Data'!$D$31,0,10*ROW('Sanitation Data'!D135)))</f>
        <v/>
      </c>
      <c r="CO141" s="277" t="str">
        <f ca="true">+IF(OFFSET('Sanitation Data'!$D$32,0,10*ROW('Sanitation Data'!D135))="","",OFFSET('Sanitation Data'!$D$32,0,10*ROW('Sanitation Data'!D135)))</f>
        <v/>
      </c>
      <c r="CP141" s="277" t="str">
        <f ca="true">+IF(OFFSET('Sanitation Data'!$E$28,0,10*ROW('Sanitation Data'!E135))="","",OFFSET('Sanitation Data'!$E$28,0,10*ROW('Sanitation Data'!E135)))</f>
        <v/>
      </c>
      <c r="CQ141" s="277" t="str">
        <f ca="true">+IF(OFFSET('Sanitation Data'!$E$29,0,10*ROW('Sanitation Data'!E135))="","",OFFSET('Sanitation Data'!$E$29,0,10*ROW('Sanitation Data'!E135)))</f>
        <v/>
      </c>
      <c r="CR141" s="277" t="str">
        <f ca="true">+IF(OFFSET('Sanitation Data'!$E$30,0,10*ROW('Sanitation Data'!E135))="","",OFFSET('Sanitation Data'!$E$30,0,10*ROW('Sanitation Data'!E135)))</f>
        <v/>
      </c>
      <c r="CS141" s="277" t="str">
        <f ca="true">+IF(OFFSET('Sanitation Data'!$E$31,0,10*ROW('Sanitation Data'!E135))="","",OFFSET('Sanitation Data'!$E$31,0,10*ROW('Sanitation Data'!E135)))</f>
        <v/>
      </c>
      <c r="CT141" s="277" t="str">
        <f ca="true">+IF(OFFSET('Sanitation Data'!$E$32,0,10*ROW('Sanitation Data'!E135))="","",OFFSET('Sanitation Data'!$E$32,0,10*ROW('Sanitation Data'!E135)))</f>
        <v/>
      </c>
      <c r="CU141" s="277" t="str">
        <f ca="true">+IF(OFFSET('Sanitation Data'!$F$28,0,10*ROW('Sanitation Data'!F135))="","",OFFSET('Sanitation Data'!$F$28,0,10*ROW('Sanitation Data'!F135)))</f>
        <v/>
      </c>
      <c r="CV141" s="277" t="str">
        <f ca="true">+IF(OFFSET('Sanitation Data'!$F$29,0,10*ROW('Sanitation Data'!F135))="","",OFFSET('Sanitation Data'!$F$29,0,10*ROW('Sanitation Data'!F135)))</f>
        <v/>
      </c>
      <c r="CW141" s="277" t="str">
        <f ca="true">+IF(OFFSET('Sanitation Data'!$F$30,0,10*ROW('Sanitation Data'!F135))="","",OFFSET('Sanitation Data'!$F$30,0,10*ROW('Sanitation Data'!F135)))</f>
        <v/>
      </c>
      <c r="CX141" s="277" t="str">
        <f ca="true">+IF(OFFSET('Sanitation Data'!$F$31,0,10*ROW('Sanitation Data'!F135))="","",OFFSET('Sanitation Data'!$F$31,0,10*ROW('Sanitation Data'!F135)))</f>
        <v/>
      </c>
      <c r="CY141" s="277" t="str">
        <f ca="true">+IF(OFFSET('Sanitation Data'!$F$32,0,10*ROW('Sanitation Data'!F135))="","",OFFSET('Sanitation Data'!$F$32,0,10*ROW('Sanitation Data'!F135)))</f>
        <v/>
      </c>
      <c r="CZ141" s="277" t="str">
        <f ca="true">+IF(OFFSET('Sanitation Data'!$G$28,0,10*ROW('Sanitation Data'!G135))="","",OFFSET('Sanitation Data'!$G$28,0,10*ROW('Sanitation Data'!G135)))</f>
        <v/>
      </c>
      <c r="DA141" s="277" t="str">
        <f ca="true">+IF(OFFSET('Sanitation Data'!$G$29,0,10*ROW('Sanitation Data'!G135))="","",OFFSET('Sanitation Data'!$G$29,0,10*ROW('Sanitation Data'!G135)))</f>
        <v/>
      </c>
      <c r="DB141" s="277" t="str">
        <f ca="true">+IF(OFFSET('Sanitation Data'!$G$30,0,10*ROW('Sanitation Data'!G135))="","",OFFSET('Sanitation Data'!$G$30,0,10*ROW('Sanitation Data'!G135)))</f>
        <v/>
      </c>
      <c r="DC141" s="277" t="str">
        <f ca="true">+IF(OFFSET('Sanitation Data'!$G$31,0,10*ROW('Sanitation Data'!G135))="","",OFFSET('Sanitation Data'!$G$31,0,10*ROW('Sanitation Data'!G135)))</f>
        <v/>
      </c>
      <c r="DD141" s="277" t="str">
        <f ca="true">+IF(OFFSET('Sanitation Data'!$G$32,0,10*ROW('Sanitation Data'!G135))="","",OFFSET('Sanitation Data'!$G$32,0,10*ROW('Sanitation Data'!G135)))</f>
        <v/>
      </c>
      <c r="DE141" s="277" t="str">
        <f ca="true">+IF(OFFSET('Sanitation Data'!$H$28,0,10*ROW('Sanitation Data'!H135))="","",OFFSET('Sanitation Data'!$H$28,0,10*ROW('Sanitation Data'!H135)))</f>
        <v/>
      </c>
      <c r="DF141" s="277" t="str">
        <f ca="true">+IF(OFFSET('Sanitation Data'!$H$29,0,10*ROW('Sanitation Data'!H135))="","",OFFSET('Sanitation Data'!$H$29,0,10*ROW('Sanitation Data'!H135)))</f>
        <v/>
      </c>
      <c r="DG141" s="277" t="str">
        <f ca="true">+IF(OFFSET('Sanitation Data'!$H$30,0,10*ROW('Sanitation Data'!H135))="","",OFFSET('Sanitation Data'!$H$30,0,10*ROW('Sanitation Data'!H135)))</f>
        <v/>
      </c>
      <c r="DH141" s="277" t="str">
        <f ca="true">+IF(OFFSET('Sanitation Data'!$H$31,0,10*ROW('Sanitation Data'!H135))="","",OFFSET('Sanitation Data'!$H$31,0,10*ROW('Sanitation Data'!H135)))</f>
        <v/>
      </c>
      <c r="DI141" s="277" t="str">
        <f ca="true">+IF(OFFSET('Sanitation Data'!$H$32,0,10*ROW('Sanitation Data'!H135))="","",OFFSET('Sanitation Data'!$H$32,0,10*ROW('Sanitation Data'!H135)))</f>
        <v/>
      </c>
      <c r="DJ141" s="277" t="str">
        <f ca="true">+IF(OFFSET('Sanitation Data'!$I$28,0,10*ROW('Sanitation Data'!I135))="","",OFFSET('Sanitation Data'!$I$28,0,10*ROW('Sanitation Data'!I135)))</f>
        <v/>
      </c>
      <c r="DK141" s="277" t="str">
        <f ca="true">+IF(OFFSET('Sanitation Data'!$I$29,0,10*ROW('Sanitation Data'!I135))="","",OFFSET('Sanitation Data'!$I$29,0,10*ROW('Sanitation Data'!I135)))</f>
        <v/>
      </c>
      <c r="DL141" s="277" t="str">
        <f ca="true">+IF(OFFSET('Sanitation Data'!$I$30,0,10*ROW('Sanitation Data'!I135))="","",OFFSET('Sanitation Data'!$I$30,0,10*ROW('Sanitation Data'!I135)))</f>
        <v/>
      </c>
      <c r="DM141" s="277" t="str">
        <f ca="true">+IF(OFFSET('Sanitation Data'!$I$31,0,10*ROW('Sanitation Data'!I135))="","",OFFSET('Sanitation Data'!$I$31,0,10*ROW('Sanitation Data'!I135)))</f>
        <v/>
      </c>
      <c r="DN141" s="277" t="str">
        <f ca="true">+IF(OFFSET('Sanitation Data'!$I$32,0,10*ROW('Sanitation Data'!I135))="","",OFFSET('Sanitation Data'!$I$32,0,10*ROW('Sanitation Data'!I135)))</f>
        <v/>
      </c>
      <c r="DO141" s="277" t="str">
        <f ca="true">+IF(OFFSET('Hygiene Data'!$D$11,0,10*ROW('Hygiene Data'!D135))="","",OFFSET('Hygiene Data'!$D$11,0,10*ROW('Hygiene Data'!D135)))</f>
        <v/>
      </c>
      <c r="DP141" s="277" t="str">
        <f ca="true">+IF(OFFSET('Hygiene Data'!$D$12,0,10*ROW('Hygiene Data'!D135))="","",OFFSET('Hygiene Data'!$D$12,0,10*ROW('Hygiene Data'!D135)))</f>
        <v/>
      </c>
      <c r="DQ141" s="277" t="str">
        <f ca="true">+IF(OFFSET('Hygiene Data'!$D$13,0,10*ROW('Hygiene Data'!D135))="","",OFFSET('Hygiene Data'!$D$13,0,10*ROW('Hygiene Data'!D135)))</f>
        <v/>
      </c>
      <c r="DR141" s="277" t="str">
        <f ca="true">+IF(OFFSET('Hygiene Data'!$E$11,0,10*ROW('Hygiene Data'!E135))="","",OFFSET('Hygiene Data'!$E$11,0,10*ROW('Hygiene Data'!E135)))</f>
        <v/>
      </c>
      <c r="DS141" s="277" t="str">
        <f ca="true">+IF(OFFSET('Hygiene Data'!$E$12,0,10*ROW('Hygiene Data'!E135))="","",OFFSET('Hygiene Data'!$E$12,0,10*ROW('Hygiene Data'!E135)))</f>
        <v/>
      </c>
      <c r="DT141" s="277" t="str">
        <f ca="true">+IF(OFFSET('Hygiene Data'!$E$13,0,10*ROW('Hygiene Data'!E135))="","",OFFSET('Hygiene Data'!$E$13,0,10*ROW('Hygiene Data'!E135)))</f>
        <v/>
      </c>
      <c r="DU141" s="277" t="str">
        <f ca="true">+IF(OFFSET('Hygiene Data'!$F$11,0,10*ROW('Hygiene Data'!F135))="","",OFFSET('Hygiene Data'!$F$11,0,10*ROW('Hygiene Data'!F135)))</f>
        <v/>
      </c>
      <c r="DV141" s="277" t="str">
        <f ca="true">+IF(OFFSET('Hygiene Data'!$F$12,0,10*ROW('Hygiene Data'!F135))="","",OFFSET('Hygiene Data'!$F$12,0,10*ROW('Hygiene Data'!F135)))</f>
        <v/>
      </c>
      <c r="DW141" s="277" t="str">
        <f ca="true">+IF(OFFSET('Hygiene Data'!$F$13,0,10*ROW('Hygiene Data'!F135))="","",OFFSET('Hygiene Data'!$F$13,0,10*ROW('Hygiene Data'!F135)))</f>
        <v/>
      </c>
      <c r="DX141" s="277" t="str">
        <f ca="true">+IF(OFFSET('Hygiene Data'!$G$11,0,10*ROW('Hygiene Data'!G135))="","",OFFSET('Hygiene Data'!$G$11,0,10*ROW('Hygiene Data'!G135)))</f>
        <v/>
      </c>
      <c r="DY141" s="277" t="str">
        <f ca="true">+IF(OFFSET('Hygiene Data'!$G$12,0,10*ROW('Hygiene Data'!G135))="","",OFFSET('Hygiene Data'!$G$12,0,10*ROW('Hygiene Data'!G135)))</f>
        <v/>
      </c>
      <c r="DZ141" s="277" t="str">
        <f ca="true">+IF(OFFSET('Hygiene Data'!$G$13,0,10*ROW('Hygiene Data'!G135))="","",OFFSET('Hygiene Data'!$G$13,0,10*ROW('Hygiene Data'!G135)))</f>
        <v/>
      </c>
      <c r="EA141" s="277" t="str">
        <f ca="true">+IF(OFFSET('Hygiene Data'!$H$11,0,10*ROW('Hygiene Data'!H135))="","",OFFSET('Hygiene Data'!$H$11,0,10*ROW('Hygiene Data'!H135)))</f>
        <v/>
      </c>
      <c r="EB141" s="277" t="str">
        <f ca="true">+IF(OFFSET('Hygiene Data'!$H$12,0,10*ROW('Hygiene Data'!H135))="","",OFFSET('Hygiene Data'!$H$12,0,10*ROW('Hygiene Data'!H135)))</f>
        <v/>
      </c>
      <c r="EC141" s="277" t="str">
        <f ca="true">+IF(OFFSET('Hygiene Data'!$H$13,0,10*ROW('Hygiene Data'!H135))="","",OFFSET('Hygiene Data'!$H$13,0,10*ROW('Hygiene Data'!H135)))</f>
        <v/>
      </c>
      <c r="ED141" s="277" t="str">
        <f ca="true">+IF(OFFSET('Hygiene Data'!$I$11,0,10*ROW('Hygiene Data'!I135))="","",OFFSET('Hygiene Data'!$I$11,0,10*ROW('Hygiene Data'!I135)))</f>
        <v/>
      </c>
      <c r="EE141" s="277" t="str">
        <f ca="true">+IF(OFFSET('Hygiene Data'!$I$12,0,10*ROW('Hygiene Data'!I135))="","",OFFSET('Hygiene Data'!$I$12,0,10*ROW('Hygiene Data'!I135)))</f>
        <v/>
      </c>
      <c r="EF141" s="277"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2"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7"/>
      <c r="BS142" s="277" t="str">
        <f ca="true">+IF(OFFSET('Water Data'!$D$27,0,10*ROW('Water Data'!D136))="","",OFFSET('Water Data'!$D$27,0,10*ROW('Water Data'!D136)))</f>
        <v/>
      </c>
      <c r="BT142" s="277" t="str">
        <f ca="true">+IF(OFFSET('Water Data'!$D$28,0,10*ROW('Water Data'!D136))="","",OFFSET('Water Data'!$D$28,0,10*ROW('Water Data'!D136)))</f>
        <v/>
      </c>
      <c r="BU142" s="277" t="str">
        <f ca="true">+IF(OFFSET('Water Data'!$D$29,0,10*ROW('Water Data'!D136))="","",OFFSET('Water Data'!$D$29,0,10*ROW('Water Data'!D136)))</f>
        <v/>
      </c>
      <c r="BV142" s="277" t="str">
        <f ca="true">+IF(OFFSET('Water Data'!$E$27,0,10*ROW('Water Data'!E136))="","",OFFSET('Water Data'!$E$27,0,10*ROW('Water Data'!E136)))</f>
        <v/>
      </c>
      <c r="BW142" s="277" t="str">
        <f ca="true">+IF(OFFSET('Water Data'!$E$28,0,10*ROW('Water Data'!E136))="","",OFFSET('Water Data'!$E$28,0,10*ROW('Water Data'!E136)))</f>
        <v/>
      </c>
      <c r="BX142" s="277" t="str">
        <f ca="true">+IF(OFFSET('Water Data'!$E$29,0,10*ROW('Water Data'!E136))="","",OFFSET('Water Data'!$E$29,0,10*ROW('Water Data'!E136)))</f>
        <v/>
      </c>
      <c r="BY142" s="277" t="str">
        <f ca="true">+IF(OFFSET('Water Data'!$F$27,0,10*ROW('Water Data'!F136))="","",OFFSET('Water Data'!$F$27,0,10*ROW('Water Data'!F136)))</f>
        <v/>
      </c>
      <c r="BZ142" s="277" t="str">
        <f ca="true">+IF(OFFSET('Water Data'!$F$28,0,10*ROW('Water Data'!F136))="","",OFFSET('Water Data'!$F$28,0,10*ROW('Water Data'!F136)))</f>
        <v/>
      </c>
      <c r="CA142" s="277" t="str">
        <f ca="true">+IF(OFFSET('Water Data'!$F$29,0,10*ROW('Water Data'!F136))="","",OFFSET('Water Data'!$F$29,0,10*ROW('Water Data'!F136)))</f>
        <v/>
      </c>
      <c r="CB142" s="277" t="str">
        <f ca="true">+IF(OFFSET('Water Data'!$G$27,0,10*ROW('Water Data'!G136))="","",OFFSET('Water Data'!$G$27,0,10*ROW('Water Data'!G136)))</f>
        <v/>
      </c>
      <c r="CC142" s="277" t="str">
        <f ca="true">+IF(OFFSET('Water Data'!$G$28,0,10*ROW('Water Data'!G136))="","",OFFSET('Water Data'!$G$28,0,10*ROW('Water Data'!G136)))</f>
        <v/>
      </c>
      <c r="CD142" s="277" t="str">
        <f ca="true">+IF(OFFSET('Water Data'!$G$29,0,10*ROW('Water Data'!G136))="","",OFFSET('Water Data'!$G$29,0,10*ROW('Water Data'!G136)))</f>
        <v/>
      </c>
      <c r="CE142" s="277" t="str">
        <f ca="true">+IF(OFFSET('Water Data'!$H$27,0,10*ROW('Water Data'!H136))="","",OFFSET('Water Data'!$H$27,0,10*ROW('Water Data'!H136)))</f>
        <v/>
      </c>
      <c r="CF142" s="277" t="str">
        <f ca="true">+IF(OFFSET('Water Data'!$H$28,0,10*ROW('Water Data'!H136))="","",OFFSET('Water Data'!$H$28,0,10*ROW('Water Data'!H136)))</f>
        <v/>
      </c>
      <c r="CG142" s="277" t="str">
        <f ca="true">+IF(OFFSET('Water Data'!$H$29,0,10*ROW('Water Data'!H136))="","",OFFSET('Water Data'!$H$29,0,10*ROW('Water Data'!H136)))</f>
        <v/>
      </c>
      <c r="CH142" s="277" t="str">
        <f ca="true">+IF(OFFSET('Water Data'!$I$27,0,10*ROW('Water Data'!I136))="","",OFFSET('Water Data'!$I$27,0,10*ROW('Water Data'!I136)))</f>
        <v/>
      </c>
      <c r="CI142" s="277" t="str">
        <f ca="true">+IF(OFFSET('Water Data'!$I$28,0,10*ROW('Water Data'!I136))="","",OFFSET('Water Data'!$I$28,0,10*ROW('Water Data'!I136)))</f>
        <v/>
      </c>
      <c r="CJ142" s="277" t="str">
        <f ca="true">+IF(OFFSET('Water Data'!$I$29,0,10*ROW('Water Data'!I136))="","",OFFSET('Water Data'!$I$29,0,10*ROW('Water Data'!I136)))</f>
        <v/>
      </c>
      <c r="CK142" s="277" t="str">
        <f ca="true">+IF(OFFSET('Sanitation Data'!$D$28,0,10*ROW('Sanitation Data'!D136))="","",OFFSET('Sanitation Data'!$D$28,0,10*ROW('Sanitation Data'!D136)))</f>
        <v/>
      </c>
      <c r="CL142" s="277" t="str">
        <f ca="true">+IF(OFFSET('Sanitation Data'!$D$29,0,10*ROW('Sanitation Data'!D136))="","",OFFSET('Sanitation Data'!$D$29,0,10*ROW('Sanitation Data'!D136)))</f>
        <v/>
      </c>
      <c r="CM142" s="277" t="str">
        <f ca="true">+IF(OFFSET('Sanitation Data'!$D$30,0,10*ROW('Sanitation Data'!D136))="","",OFFSET('Sanitation Data'!$D$30,0,10*ROW('Sanitation Data'!D136)))</f>
        <v/>
      </c>
      <c r="CN142" s="277" t="str">
        <f ca="true">+IF(OFFSET('Sanitation Data'!$D$31,0,10*ROW('Sanitation Data'!D136))="","",OFFSET('Sanitation Data'!$D$31,0,10*ROW('Sanitation Data'!D136)))</f>
        <v/>
      </c>
      <c r="CO142" s="277" t="str">
        <f ca="true">+IF(OFFSET('Sanitation Data'!$D$32,0,10*ROW('Sanitation Data'!D136))="","",OFFSET('Sanitation Data'!$D$32,0,10*ROW('Sanitation Data'!D136)))</f>
        <v/>
      </c>
      <c r="CP142" s="277" t="str">
        <f ca="true">+IF(OFFSET('Sanitation Data'!$E$28,0,10*ROW('Sanitation Data'!E136))="","",OFFSET('Sanitation Data'!$E$28,0,10*ROW('Sanitation Data'!E136)))</f>
        <v/>
      </c>
      <c r="CQ142" s="277" t="str">
        <f ca="true">+IF(OFFSET('Sanitation Data'!$E$29,0,10*ROW('Sanitation Data'!E136))="","",OFFSET('Sanitation Data'!$E$29,0,10*ROW('Sanitation Data'!E136)))</f>
        <v/>
      </c>
      <c r="CR142" s="277" t="str">
        <f ca="true">+IF(OFFSET('Sanitation Data'!$E$30,0,10*ROW('Sanitation Data'!E136))="","",OFFSET('Sanitation Data'!$E$30,0,10*ROW('Sanitation Data'!E136)))</f>
        <v/>
      </c>
      <c r="CS142" s="277" t="str">
        <f ca="true">+IF(OFFSET('Sanitation Data'!$E$31,0,10*ROW('Sanitation Data'!E136))="","",OFFSET('Sanitation Data'!$E$31,0,10*ROW('Sanitation Data'!E136)))</f>
        <v/>
      </c>
      <c r="CT142" s="277" t="str">
        <f ca="true">+IF(OFFSET('Sanitation Data'!$E$32,0,10*ROW('Sanitation Data'!E136))="","",OFFSET('Sanitation Data'!$E$32,0,10*ROW('Sanitation Data'!E136)))</f>
        <v/>
      </c>
      <c r="CU142" s="277" t="str">
        <f ca="true">+IF(OFFSET('Sanitation Data'!$F$28,0,10*ROW('Sanitation Data'!F136))="","",OFFSET('Sanitation Data'!$F$28,0,10*ROW('Sanitation Data'!F136)))</f>
        <v/>
      </c>
      <c r="CV142" s="277" t="str">
        <f ca="true">+IF(OFFSET('Sanitation Data'!$F$29,0,10*ROW('Sanitation Data'!F136))="","",OFFSET('Sanitation Data'!$F$29,0,10*ROW('Sanitation Data'!F136)))</f>
        <v/>
      </c>
      <c r="CW142" s="277" t="str">
        <f ca="true">+IF(OFFSET('Sanitation Data'!$F$30,0,10*ROW('Sanitation Data'!F136))="","",OFFSET('Sanitation Data'!$F$30,0,10*ROW('Sanitation Data'!F136)))</f>
        <v/>
      </c>
      <c r="CX142" s="277" t="str">
        <f ca="true">+IF(OFFSET('Sanitation Data'!$F$31,0,10*ROW('Sanitation Data'!F136))="","",OFFSET('Sanitation Data'!$F$31,0,10*ROW('Sanitation Data'!F136)))</f>
        <v/>
      </c>
      <c r="CY142" s="277" t="str">
        <f ca="true">+IF(OFFSET('Sanitation Data'!$F$32,0,10*ROW('Sanitation Data'!F136))="","",OFFSET('Sanitation Data'!$F$32,0,10*ROW('Sanitation Data'!F136)))</f>
        <v/>
      </c>
      <c r="CZ142" s="277" t="str">
        <f ca="true">+IF(OFFSET('Sanitation Data'!$G$28,0,10*ROW('Sanitation Data'!G136))="","",OFFSET('Sanitation Data'!$G$28,0,10*ROW('Sanitation Data'!G136)))</f>
        <v/>
      </c>
      <c r="DA142" s="277" t="str">
        <f ca="true">+IF(OFFSET('Sanitation Data'!$G$29,0,10*ROW('Sanitation Data'!G136))="","",OFFSET('Sanitation Data'!$G$29,0,10*ROW('Sanitation Data'!G136)))</f>
        <v/>
      </c>
      <c r="DB142" s="277" t="str">
        <f ca="true">+IF(OFFSET('Sanitation Data'!$G$30,0,10*ROW('Sanitation Data'!G136))="","",OFFSET('Sanitation Data'!$G$30,0,10*ROW('Sanitation Data'!G136)))</f>
        <v/>
      </c>
      <c r="DC142" s="277" t="str">
        <f ca="true">+IF(OFFSET('Sanitation Data'!$G$31,0,10*ROW('Sanitation Data'!G136))="","",OFFSET('Sanitation Data'!$G$31,0,10*ROW('Sanitation Data'!G136)))</f>
        <v/>
      </c>
      <c r="DD142" s="277" t="str">
        <f ca="true">+IF(OFFSET('Sanitation Data'!$G$32,0,10*ROW('Sanitation Data'!G136))="","",OFFSET('Sanitation Data'!$G$32,0,10*ROW('Sanitation Data'!G136)))</f>
        <v/>
      </c>
      <c r="DE142" s="277" t="str">
        <f ca="true">+IF(OFFSET('Sanitation Data'!$H$28,0,10*ROW('Sanitation Data'!H136))="","",OFFSET('Sanitation Data'!$H$28,0,10*ROW('Sanitation Data'!H136)))</f>
        <v/>
      </c>
      <c r="DF142" s="277" t="str">
        <f ca="true">+IF(OFFSET('Sanitation Data'!$H$29,0,10*ROW('Sanitation Data'!H136))="","",OFFSET('Sanitation Data'!$H$29,0,10*ROW('Sanitation Data'!H136)))</f>
        <v/>
      </c>
      <c r="DG142" s="277" t="str">
        <f ca="true">+IF(OFFSET('Sanitation Data'!$H$30,0,10*ROW('Sanitation Data'!H136))="","",OFFSET('Sanitation Data'!$H$30,0,10*ROW('Sanitation Data'!H136)))</f>
        <v/>
      </c>
      <c r="DH142" s="277" t="str">
        <f ca="true">+IF(OFFSET('Sanitation Data'!$H$31,0,10*ROW('Sanitation Data'!H136))="","",OFFSET('Sanitation Data'!$H$31,0,10*ROW('Sanitation Data'!H136)))</f>
        <v/>
      </c>
      <c r="DI142" s="277" t="str">
        <f ca="true">+IF(OFFSET('Sanitation Data'!$H$32,0,10*ROW('Sanitation Data'!H136))="","",OFFSET('Sanitation Data'!$H$32,0,10*ROW('Sanitation Data'!H136)))</f>
        <v/>
      </c>
      <c r="DJ142" s="277" t="str">
        <f ca="true">+IF(OFFSET('Sanitation Data'!$I$28,0,10*ROW('Sanitation Data'!I136))="","",OFFSET('Sanitation Data'!$I$28,0,10*ROW('Sanitation Data'!I136)))</f>
        <v/>
      </c>
      <c r="DK142" s="277" t="str">
        <f ca="true">+IF(OFFSET('Sanitation Data'!$I$29,0,10*ROW('Sanitation Data'!I136))="","",OFFSET('Sanitation Data'!$I$29,0,10*ROW('Sanitation Data'!I136)))</f>
        <v/>
      </c>
      <c r="DL142" s="277" t="str">
        <f ca="true">+IF(OFFSET('Sanitation Data'!$I$30,0,10*ROW('Sanitation Data'!I136))="","",OFFSET('Sanitation Data'!$I$30,0,10*ROW('Sanitation Data'!I136)))</f>
        <v/>
      </c>
      <c r="DM142" s="277" t="str">
        <f ca="true">+IF(OFFSET('Sanitation Data'!$I$31,0,10*ROW('Sanitation Data'!I136))="","",OFFSET('Sanitation Data'!$I$31,0,10*ROW('Sanitation Data'!I136)))</f>
        <v/>
      </c>
      <c r="DN142" s="277" t="str">
        <f ca="true">+IF(OFFSET('Sanitation Data'!$I$32,0,10*ROW('Sanitation Data'!I136))="","",OFFSET('Sanitation Data'!$I$32,0,10*ROW('Sanitation Data'!I136)))</f>
        <v/>
      </c>
      <c r="DO142" s="277" t="str">
        <f ca="true">+IF(OFFSET('Hygiene Data'!$D$11,0,10*ROW('Hygiene Data'!D136))="","",OFFSET('Hygiene Data'!$D$11,0,10*ROW('Hygiene Data'!D136)))</f>
        <v/>
      </c>
      <c r="DP142" s="277" t="str">
        <f ca="true">+IF(OFFSET('Hygiene Data'!$D$12,0,10*ROW('Hygiene Data'!D136))="","",OFFSET('Hygiene Data'!$D$12,0,10*ROW('Hygiene Data'!D136)))</f>
        <v/>
      </c>
      <c r="DQ142" s="277" t="str">
        <f ca="true">+IF(OFFSET('Hygiene Data'!$D$13,0,10*ROW('Hygiene Data'!D136))="","",OFFSET('Hygiene Data'!$D$13,0,10*ROW('Hygiene Data'!D136)))</f>
        <v/>
      </c>
      <c r="DR142" s="277" t="str">
        <f ca="true">+IF(OFFSET('Hygiene Data'!$E$11,0,10*ROW('Hygiene Data'!E136))="","",OFFSET('Hygiene Data'!$E$11,0,10*ROW('Hygiene Data'!E136)))</f>
        <v/>
      </c>
      <c r="DS142" s="277" t="str">
        <f ca="true">+IF(OFFSET('Hygiene Data'!$E$12,0,10*ROW('Hygiene Data'!E136))="","",OFFSET('Hygiene Data'!$E$12,0,10*ROW('Hygiene Data'!E136)))</f>
        <v/>
      </c>
      <c r="DT142" s="277" t="str">
        <f ca="true">+IF(OFFSET('Hygiene Data'!$E$13,0,10*ROW('Hygiene Data'!E136))="","",OFFSET('Hygiene Data'!$E$13,0,10*ROW('Hygiene Data'!E136)))</f>
        <v/>
      </c>
      <c r="DU142" s="277" t="str">
        <f ca="true">+IF(OFFSET('Hygiene Data'!$F$11,0,10*ROW('Hygiene Data'!F136))="","",OFFSET('Hygiene Data'!$F$11,0,10*ROW('Hygiene Data'!F136)))</f>
        <v/>
      </c>
      <c r="DV142" s="277" t="str">
        <f ca="true">+IF(OFFSET('Hygiene Data'!$F$12,0,10*ROW('Hygiene Data'!F136))="","",OFFSET('Hygiene Data'!$F$12,0,10*ROW('Hygiene Data'!F136)))</f>
        <v/>
      </c>
      <c r="DW142" s="277" t="str">
        <f ca="true">+IF(OFFSET('Hygiene Data'!$F$13,0,10*ROW('Hygiene Data'!F136))="","",OFFSET('Hygiene Data'!$F$13,0,10*ROW('Hygiene Data'!F136)))</f>
        <v/>
      </c>
      <c r="DX142" s="277" t="str">
        <f ca="true">+IF(OFFSET('Hygiene Data'!$G$11,0,10*ROW('Hygiene Data'!G136))="","",OFFSET('Hygiene Data'!$G$11,0,10*ROW('Hygiene Data'!G136)))</f>
        <v/>
      </c>
      <c r="DY142" s="277" t="str">
        <f ca="true">+IF(OFFSET('Hygiene Data'!$G$12,0,10*ROW('Hygiene Data'!G136))="","",OFFSET('Hygiene Data'!$G$12,0,10*ROW('Hygiene Data'!G136)))</f>
        <v/>
      </c>
      <c r="DZ142" s="277" t="str">
        <f ca="true">+IF(OFFSET('Hygiene Data'!$G$13,0,10*ROW('Hygiene Data'!G136))="","",OFFSET('Hygiene Data'!$G$13,0,10*ROW('Hygiene Data'!G136)))</f>
        <v/>
      </c>
      <c r="EA142" s="277" t="str">
        <f ca="true">+IF(OFFSET('Hygiene Data'!$H$11,0,10*ROW('Hygiene Data'!H136))="","",OFFSET('Hygiene Data'!$H$11,0,10*ROW('Hygiene Data'!H136)))</f>
        <v/>
      </c>
      <c r="EB142" s="277" t="str">
        <f ca="true">+IF(OFFSET('Hygiene Data'!$H$12,0,10*ROW('Hygiene Data'!H136))="","",OFFSET('Hygiene Data'!$H$12,0,10*ROW('Hygiene Data'!H136)))</f>
        <v/>
      </c>
      <c r="EC142" s="277" t="str">
        <f ca="true">+IF(OFFSET('Hygiene Data'!$H$13,0,10*ROW('Hygiene Data'!H136))="","",OFFSET('Hygiene Data'!$H$13,0,10*ROW('Hygiene Data'!H136)))</f>
        <v/>
      </c>
      <c r="ED142" s="277" t="str">
        <f ca="true">+IF(OFFSET('Hygiene Data'!$I$11,0,10*ROW('Hygiene Data'!I136))="","",OFFSET('Hygiene Data'!$I$11,0,10*ROW('Hygiene Data'!I136)))</f>
        <v/>
      </c>
      <c r="EE142" s="277" t="str">
        <f ca="true">+IF(OFFSET('Hygiene Data'!$I$12,0,10*ROW('Hygiene Data'!I136))="","",OFFSET('Hygiene Data'!$I$12,0,10*ROW('Hygiene Data'!I136)))</f>
        <v/>
      </c>
      <c r="EF142" s="277"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2"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7"/>
      <c r="BS143" s="277" t="str">
        <f ca="true">+IF(OFFSET('Water Data'!$D$27,0,10*ROW('Water Data'!D137))="","",OFFSET('Water Data'!$D$27,0,10*ROW('Water Data'!D137)))</f>
        <v/>
      </c>
      <c r="BT143" s="277" t="str">
        <f ca="true">+IF(OFFSET('Water Data'!$D$28,0,10*ROW('Water Data'!D137))="","",OFFSET('Water Data'!$D$28,0,10*ROW('Water Data'!D137)))</f>
        <v/>
      </c>
      <c r="BU143" s="277" t="str">
        <f ca="true">+IF(OFFSET('Water Data'!$D$29,0,10*ROW('Water Data'!D137))="","",OFFSET('Water Data'!$D$29,0,10*ROW('Water Data'!D137)))</f>
        <v/>
      </c>
      <c r="BV143" s="277" t="str">
        <f ca="true">+IF(OFFSET('Water Data'!$E$27,0,10*ROW('Water Data'!E137))="","",OFFSET('Water Data'!$E$27,0,10*ROW('Water Data'!E137)))</f>
        <v/>
      </c>
      <c r="BW143" s="277" t="str">
        <f ca="true">+IF(OFFSET('Water Data'!$E$28,0,10*ROW('Water Data'!E137))="","",OFFSET('Water Data'!$E$28,0,10*ROW('Water Data'!E137)))</f>
        <v/>
      </c>
      <c r="BX143" s="277" t="str">
        <f ca="true">+IF(OFFSET('Water Data'!$E$29,0,10*ROW('Water Data'!E137))="","",OFFSET('Water Data'!$E$29,0,10*ROW('Water Data'!E137)))</f>
        <v/>
      </c>
      <c r="BY143" s="277" t="str">
        <f ca="true">+IF(OFFSET('Water Data'!$F$27,0,10*ROW('Water Data'!F137))="","",OFFSET('Water Data'!$F$27,0,10*ROW('Water Data'!F137)))</f>
        <v/>
      </c>
      <c r="BZ143" s="277" t="str">
        <f ca="true">+IF(OFFSET('Water Data'!$F$28,0,10*ROW('Water Data'!F137))="","",OFFSET('Water Data'!$F$28,0,10*ROW('Water Data'!F137)))</f>
        <v/>
      </c>
      <c r="CA143" s="277" t="str">
        <f ca="true">+IF(OFFSET('Water Data'!$F$29,0,10*ROW('Water Data'!F137))="","",OFFSET('Water Data'!$F$29,0,10*ROW('Water Data'!F137)))</f>
        <v/>
      </c>
      <c r="CB143" s="277" t="str">
        <f ca="true">+IF(OFFSET('Water Data'!$G$27,0,10*ROW('Water Data'!G137))="","",OFFSET('Water Data'!$G$27,0,10*ROW('Water Data'!G137)))</f>
        <v/>
      </c>
      <c r="CC143" s="277" t="str">
        <f ca="true">+IF(OFFSET('Water Data'!$G$28,0,10*ROW('Water Data'!G137))="","",OFFSET('Water Data'!$G$28,0,10*ROW('Water Data'!G137)))</f>
        <v/>
      </c>
      <c r="CD143" s="277" t="str">
        <f ca="true">+IF(OFFSET('Water Data'!$G$29,0,10*ROW('Water Data'!G137))="","",OFFSET('Water Data'!$G$29,0,10*ROW('Water Data'!G137)))</f>
        <v/>
      </c>
      <c r="CE143" s="277" t="str">
        <f ca="true">+IF(OFFSET('Water Data'!$H$27,0,10*ROW('Water Data'!H137))="","",OFFSET('Water Data'!$H$27,0,10*ROW('Water Data'!H137)))</f>
        <v/>
      </c>
      <c r="CF143" s="277" t="str">
        <f ca="true">+IF(OFFSET('Water Data'!$H$28,0,10*ROW('Water Data'!H137))="","",OFFSET('Water Data'!$H$28,0,10*ROW('Water Data'!H137)))</f>
        <v/>
      </c>
      <c r="CG143" s="277" t="str">
        <f ca="true">+IF(OFFSET('Water Data'!$H$29,0,10*ROW('Water Data'!H137))="","",OFFSET('Water Data'!$H$29,0,10*ROW('Water Data'!H137)))</f>
        <v/>
      </c>
      <c r="CH143" s="277" t="str">
        <f ca="true">+IF(OFFSET('Water Data'!$I$27,0,10*ROW('Water Data'!I137))="","",OFFSET('Water Data'!$I$27,0,10*ROW('Water Data'!I137)))</f>
        <v/>
      </c>
      <c r="CI143" s="277" t="str">
        <f ca="true">+IF(OFFSET('Water Data'!$I$28,0,10*ROW('Water Data'!I137))="","",OFFSET('Water Data'!$I$28,0,10*ROW('Water Data'!I137)))</f>
        <v/>
      </c>
      <c r="CJ143" s="277" t="str">
        <f ca="true">+IF(OFFSET('Water Data'!$I$29,0,10*ROW('Water Data'!I137))="","",OFFSET('Water Data'!$I$29,0,10*ROW('Water Data'!I137)))</f>
        <v/>
      </c>
      <c r="CK143" s="277" t="str">
        <f ca="true">+IF(OFFSET('Sanitation Data'!$D$28,0,10*ROW('Sanitation Data'!D137))="","",OFFSET('Sanitation Data'!$D$28,0,10*ROW('Sanitation Data'!D137)))</f>
        <v/>
      </c>
      <c r="CL143" s="277" t="str">
        <f ca="true">+IF(OFFSET('Sanitation Data'!$D$29,0,10*ROW('Sanitation Data'!D137))="","",OFFSET('Sanitation Data'!$D$29,0,10*ROW('Sanitation Data'!D137)))</f>
        <v/>
      </c>
      <c r="CM143" s="277" t="str">
        <f ca="true">+IF(OFFSET('Sanitation Data'!$D$30,0,10*ROW('Sanitation Data'!D137))="","",OFFSET('Sanitation Data'!$D$30,0,10*ROW('Sanitation Data'!D137)))</f>
        <v/>
      </c>
      <c r="CN143" s="277" t="str">
        <f ca="true">+IF(OFFSET('Sanitation Data'!$D$31,0,10*ROW('Sanitation Data'!D137))="","",OFFSET('Sanitation Data'!$D$31,0,10*ROW('Sanitation Data'!D137)))</f>
        <v/>
      </c>
      <c r="CO143" s="277" t="str">
        <f ca="true">+IF(OFFSET('Sanitation Data'!$D$32,0,10*ROW('Sanitation Data'!D137))="","",OFFSET('Sanitation Data'!$D$32,0,10*ROW('Sanitation Data'!D137)))</f>
        <v/>
      </c>
      <c r="CP143" s="277" t="str">
        <f ca="true">+IF(OFFSET('Sanitation Data'!$E$28,0,10*ROW('Sanitation Data'!E137))="","",OFFSET('Sanitation Data'!$E$28,0,10*ROW('Sanitation Data'!E137)))</f>
        <v/>
      </c>
      <c r="CQ143" s="277" t="str">
        <f ca="true">+IF(OFFSET('Sanitation Data'!$E$29,0,10*ROW('Sanitation Data'!E137))="","",OFFSET('Sanitation Data'!$E$29,0,10*ROW('Sanitation Data'!E137)))</f>
        <v/>
      </c>
      <c r="CR143" s="277" t="str">
        <f ca="true">+IF(OFFSET('Sanitation Data'!$E$30,0,10*ROW('Sanitation Data'!E137))="","",OFFSET('Sanitation Data'!$E$30,0,10*ROW('Sanitation Data'!E137)))</f>
        <v/>
      </c>
      <c r="CS143" s="277" t="str">
        <f ca="true">+IF(OFFSET('Sanitation Data'!$E$31,0,10*ROW('Sanitation Data'!E137))="","",OFFSET('Sanitation Data'!$E$31,0,10*ROW('Sanitation Data'!E137)))</f>
        <v/>
      </c>
      <c r="CT143" s="277" t="str">
        <f ca="true">+IF(OFFSET('Sanitation Data'!$E$32,0,10*ROW('Sanitation Data'!E137))="","",OFFSET('Sanitation Data'!$E$32,0,10*ROW('Sanitation Data'!E137)))</f>
        <v/>
      </c>
      <c r="CU143" s="277" t="str">
        <f ca="true">+IF(OFFSET('Sanitation Data'!$F$28,0,10*ROW('Sanitation Data'!F137))="","",OFFSET('Sanitation Data'!$F$28,0,10*ROW('Sanitation Data'!F137)))</f>
        <v/>
      </c>
      <c r="CV143" s="277" t="str">
        <f ca="true">+IF(OFFSET('Sanitation Data'!$F$29,0,10*ROW('Sanitation Data'!F137))="","",OFFSET('Sanitation Data'!$F$29,0,10*ROW('Sanitation Data'!F137)))</f>
        <v/>
      </c>
      <c r="CW143" s="277" t="str">
        <f ca="true">+IF(OFFSET('Sanitation Data'!$F$30,0,10*ROW('Sanitation Data'!F137))="","",OFFSET('Sanitation Data'!$F$30,0,10*ROW('Sanitation Data'!F137)))</f>
        <v/>
      </c>
      <c r="CX143" s="277" t="str">
        <f ca="true">+IF(OFFSET('Sanitation Data'!$F$31,0,10*ROW('Sanitation Data'!F137))="","",OFFSET('Sanitation Data'!$F$31,0,10*ROW('Sanitation Data'!F137)))</f>
        <v/>
      </c>
      <c r="CY143" s="277" t="str">
        <f ca="true">+IF(OFFSET('Sanitation Data'!$F$32,0,10*ROW('Sanitation Data'!F137))="","",OFFSET('Sanitation Data'!$F$32,0,10*ROW('Sanitation Data'!F137)))</f>
        <v/>
      </c>
      <c r="CZ143" s="277" t="str">
        <f ca="true">+IF(OFFSET('Sanitation Data'!$G$28,0,10*ROW('Sanitation Data'!G137))="","",OFFSET('Sanitation Data'!$G$28,0,10*ROW('Sanitation Data'!G137)))</f>
        <v/>
      </c>
      <c r="DA143" s="277" t="str">
        <f ca="true">+IF(OFFSET('Sanitation Data'!$G$29,0,10*ROW('Sanitation Data'!G137))="","",OFFSET('Sanitation Data'!$G$29,0,10*ROW('Sanitation Data'!G137)))</f>
        <v/>
      </c>
      <c r="DB143" s="277" t="str">
        <f ca="true">+IF(OFFSET('Sanitation Data'!$G$30,0,10*ROW('Sanitation Data'!G137))="","",OFFSET('Sanitation Data'!$G$30,0,10*ROW('Sanitation Data'!G137)))</f>
        <v/>
      </c>
      <c r="DC143" s="277" t="str">
        <f ca="true">+IF(OFFSET('Sanitation Data'!$G$31,0,10*ROW('Sanitation Data'!G137))="","",OFFSET('Sanitation Data'!$G$31,0,10*ROW('Sanitation Data'!G137)))</f>
        <v/>
      </c>
      <c r="DD143" s="277" t="str">
        <f ca="true">+IF(OFFSET('Sanitation Data'!$G$32,0,10*ROW('Sanitation Data'!G137))="","",OFFSET('Sanitation Data'!$G$32,0,10*ROW('Sanitation Data'!G137)))</f>
        <v/>
      </c>
      <c r="DE143" s="277" t="str">
        <f ca="true">+IF(OFFSET('Sanitation Data'!$H$28,0,10*ROW('Sanitation Data'!H137))="","",OFFSET('Sanitation Data'!$H$28,0,10*ROW('Sanitation Data'!H137)))</f>
        <v/>
      </c>
      <c r="DF143" s="277" t="str">
        <f ca="true">+IF(OFFSET('Sanitation Data'!$H$29,0,10*ROW('Sanitation Data'!H137))="","",OFFSET('Sanitation Data'!$H$29,0,10*ROW('Sanitation Data'!H137)))</f>
        <v/>
      </c>
      <c r="DG143" s="277" t="str">
        <f ca="true">+IF(OFFSET('Sanitation Data'!$H$30,0,10*ROW('Sanitation Data'!H137))="","",OFFSET('Sanitation Data'!$H$30,0,10*ROW('Sanitation Data'!H137)))</f>
        <v/>
      </c>
      <c r="DH143" s="277" t="str">
        <f ca="true">+IF(OFFSET('Sanitation Data'!$H$31,0,10*ROW('Sanitation Data'!H137))="","",OFFSET('Sanitation Data'!$H$31,0,10*ROW('Sanitation Data'!H137)))</f>
        <v/>
      </c>
      <c r="DI143" s="277" t="str">
        <f ca="true">+IF(OFFSET('Sanitation Data'!$H$32,0,10*ROW('Sanitation Data'!H137))="","",OFFSET('Sanitation Data'!$H$32,0,10*ROW('Sanitation Data'!H137)))</f>
        <v/>
      </c>
      <c r="DJ143" s="277" t="str">
        <f ca="true">+IF(OFFSET('Sanitation Data'!$I$28,0,10*ROW('Sanitation Data'!I137))="","",OFFSET('Sanitation Data'!$I$28,0,10*ROW('Sanitation Data'!I137)))</f>
        <v/>
      </c>
      <c r="DK143" s="277" t="str">
        <f ca="true">+IF(OFFSET('Sanitation Data'!$I$29,0,10*ROW('Sanitation Data'!I137))="","",OFFSET('Sanitation Data'!$I$29,0,10*ROW('Sanitation Data'!I137)))</f>
        <v/>
      </c>
      <c r="DL143" s="277" t="str">
        <f ca="true">+IF(OFFSET('Sanitation Data'!$I$30,0,10*ROW('Sanitation Data'!I137))="","",OFFSET('Sanitation Data'!$I$30,0,10*ROW('Sanitation Data'!I137)))</f>
        <v/>
      </c>
      <c r="DM143" s="277" t="str">
        <f ca="true">+IF(OFFSET('Sanitation Data'!$I$31,0,10*ROW('Sanitation Data'!I137))="","",OFFSET('Sanitation Data'!$I$31,0,10*ROW('Sanitation Data'!I137)))</f>
        <v/>
      </c>
      <c r="DN143" s="277" t="str">
        <f ca="true">+IF(OFFSET('Sanitation Data'!$I$32,0,10*ROW('Sanitation Data'!I137))="","",OFFSET('Sanitation Data'!$I$32,0,10*ROW('Sanitation Data'!I137)))</f>
        <v/>
      </c>
      <c r="DO143" s="277" t="str">
        <f ca="true">+IF(OFFSET('Hygiene Data'!$D$11,0,10*ROW('Hygiene Data'!D137))="","",OFFSET('Hygiene Data'!$D$11,0,10*ROW('Hygiene Data'!D137)))</f>
        <v/>
      </c>
      <c r="DP143" s="277" t="str">
        <f ca="true">+IF(OFFSET('Hygiene Data'!$D$12,0,10*ROW('Hygiene Data'!D137))="","",OFFSET('Hygiene Data'!$D$12,0,10*ROW('Hygiene Data'!D137)))</f>
        <v/>
      </c>
      <c r="DQ143" s="277" t="str">
        <f ca="true">+IF(OFFSET('Hygiene Data'!$D$13,0,10*ROW('Hygiene Data'!D137))="","",OFFSET('Hygiene Data'!$D$13,0,10*ROW('Hygiene Data'!D137)))</f>
        <v/>
      </c>
      <c r="DR143" s="277" t="str">
        <f ca="true">+IF(OFFSET('Hygiene Data'!$E$11,0,10*ROW('Hygiene Data'!E137))="","",OFFSET('Hygiene Data'!$E$11,0,10*ROW('Hygiene Data'!E137)))</f>
        <v/>
      </c>
      <c r="DS143" s="277" t="str">
        <f ca="true">+IF(OFFSET('Hygiene Data'!$E$12,0,10*ROW('Hygiene Data'!E137))="","",OFFSET('Hygiene Data'!$E$12,0,10*ROW('Hygiene Data'!E137)))</f>
        <v/>
      </c>
      <c r="DT143" s="277" t="str">
        <f ca="true">+IF(OFFSET('Hygiene Data'!$E$13,0,10*ROW('Hygiene Data'!E137))="","",OFFSET('Hygiene Data'!$E$13,0,10*ROW('Hygiene Data'!E137)))</f>
        <v/>
      </c>
      <c r="DU143" s="277" t="str">
        <f ca="true">+IF(OFFSET('Hygiene Data'!$F$11,0,10*ROW('Hygiene Data'!F137))="","",OFFSET('Hygiene Data'!$F$11,0,10*ROW('Hygiene Data'!F137)))</f>
        <v/>
      </c>
      <c r="DV143" s="277" t="str">
        <f ca="true">+IF(OFFSET('Hygiene Data'!$F$12,0,10*ROW('Hygiene Data'!F137))="","",OFFSET('Hygiene Data'!$F$12,0,10*ROW('Hygiene Data'!F137)))</f>
        <v/>
      </c>
      <c r="DW143" s="277" t="str">
        <f ca="true">+IF(OFFSET('Hygiene Data'!$F$13,0,10*ROW('Hygiene Data'!F137))="","",OFFSET('Hygiene Data'!$F$13,0,10*ROW('Hygiene Data'!F137)))</f>
        <v/>
      </c>
      <c r="DX143" s="277" t="str">
        <f ca="true">+IF(OFFSET('Hygiene Data'!$G$11,0,10*ROW('Hygiene Data'!G137))="","",OFFSET('Hygiene Data'!$G$11,0,10*ROW('Hygiene Data'!G137)))</f>
        <v/>
      </c>
      <c r="DY143" s="277" t="str">
        <f ca="true">+IF(OFFSET('Hygiene Data'!$G$12,0,10*ROW('Hygiene Data'!G137))="","",OFFSET('Hygiene Data'!$G$12,0,10*ROW('Hygiene Data'!G137)))</f>
        <v/>
      </c>
      <c r="DZ143" s="277" t="str">
        <f ca="true">+IF(OFFSET('Hygiene Data'!$G$13,0,10*ROW('Hygiene Data'!G137))="","",OFFSET('Hygiene Data'!$G$13,0,10*ROW('Hygiene Data'!G137)))</f>
        <v/>
      </c>
      <c r="EA143" s="277" t="str">
        <f ca="true">+IF(OFFSET('Hygiene Data'!$H$11,0,10*ROW('Hygiene Data'!H137))="","",OFFSET('Hygiene Data'!$H$11,0,10*ROW('Hygiene Data'!H137)))</f>
        <v/>
      </c>
      <c r="EB143" s="277" t="str">
        <f ca="true">+IF(OFFSET('Hygiene Data'!$H$12,0,10*ROW('Hygiene Data'!H137))="","",OFFSET('Hygiene Data'!$H$12,0,10*ROW('Hygiene Data'!H137)))</f>
        <v/>
      </c>
      <c r="EC143" s="277" t="str">
        <f ca="true">+IF(OFFSET('Hygiene Data'!$H$13,0,10*ROW('Hygiene Data'!H137))="","",OFFSET('Hygiene Data'!$H$13,0,10*ROW('Hygiene Data'!H137)))</f>
        <v/>
      </c>
      <c r="ED143" s="277" t="str">
        <f ca="true">+IF(OFFSET('Hygiene Data'!$I$11,0,10*ROW('Hygiene Data'!I137))="","",OFFSET('Hygiene Data'!$I$11,0,10*ROW('Hygiene Data'!I137)))</f>
        <v/>
      </c>
      <c r="EE143" s="277" t="str">
        <f ca="true">+IF(OFFSET('Hygiene Data'!$I$12,0,10*ROW('Hygiene Data'!I137))="","",OFFSET('Hygiene Data'!$I$12,0,10*ROW('Hygiene Data'!I137)))</f>
        <v/>
      </c>
      <c r="EF143" s="277"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2"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7"/>
      <c r="BS144" s="277" t="str">
        <f ca="true">+IF(OFFSET('Water Data'!$D$27,0,10*ROW('Water Data'!D138))="","",OFFSET('Water Data'!$D$27,0,10*ROW('Water Data'!D138)))</f>
        <v/>
      </c>
      <c r="BT144" s="277" t="str">
        <f ca="true">+IF(OFFSET('Water Data'!$D$28,0,10*ROW('Water Data'!D138))="","",OFFSET('Water Data'!$D$28,0,10*ROW('Water Data'!D138)))</f>
        <v/>
      </c>
      <c r="BU144" s="277" t="str">
        <f ca="true">+IF(OFFSET('Water Data'!$D$29,0,10*ROW('Water Data'!D138))="","",OFFSET('Water Data'!$D$29,0,10*ROW('Water Data'!D138)))</f>
        <v/>
      </c>
      <c r="BV144" s="277" t="str">
        <f ca="true">+IF(OFFSET('Water Data'!$E$27,0,10*ROW('Water Data'!E138))="","",OFFSET('Water Data'!$E$27,0,10*ROW('Water Data'!E138)))</f>
        <v/>
      </c>
      <c r="BW144" s="277" t="str">
        <f ca="true">+IF(OFFSET('Water Data'!$E$28,0,10*ROW('Water Data'!E138))="","",OFFSET('Water Data'!$E$28,0,10*ROW('Water Data'!E138)))</f>
        <v/>
      </c>
      <c r="BX144" s="277" t="str">
        <f ca="true">+IF(OFFSET('Water Data'!$E$29,0,10*ROW('Water Data'!E138))="","",OFFSET('Water Data'!$E$29,0,10*ROW('Water Data'!E138)))</f>
        <v/>
      </c>
      <c r="BY144" s="277" t="str">
        <f ca="true">+IF(OFFSET('Water Data'!$F$27,0,10*ROW('Water Data'!F138))="","",OFFSET('Water Data'!$F$27,0,10*ROW('Water Data'!F138)))</f>
        <v/>
      </c>
      <c r="BZ144" s="277" t="str">
        <f ca="true">+IF(OFFSET('Water Data'!$F$28,0,10*ROW('Water Data'!F138))="","",OFFSET('Water Data'!$F$28,0,10*ROW('Water Data'!F138)))</f>
        <v/>
      </c>
      <c r="CA144" s="277" t="str">
        <f ca="true">+IF(OFFSET('Water Data'!$F$29,0,10*ROW('Water Data'!F138))="","",OFFSET('Water Data'!$F$29,0,10*ROW('Water Data'!F138)))</f>
        <v/>
      </c>
      <c r="CB144" s="277" t="str">
        <f ca="true">+IF(OFFSET('Water Data'!$G$27,0,10*ROW('Water Data'!G138))="","",OFFSET('Water Data'!$G$27,0,10*ROW('Water Data'!G138)))</f>
        <v/>
      </c>
      <c r="CC144" s="277" t="str">
        <f ca="true">+IF(OFFSET('Water Data'!$G$28,0,10*ROW('Water Data'!G138))="","",OFFSET('Water Data'!$G$28,0,10*ROW('Water Data'!G138)))</f>
        <v/>
      </c>
      <c r="CD144" s="277" t="str">
        <f ca="true">+IF(OFFSET('Water Data'!$G$29,0,10*ROW('Water Data'!G138))="","",OFFSET('Water Data'!$G$29,0,10*ROW('Water Data'!G138)))</f>
        <v/>
      </c>
      <c r="CE144" s="277" t="str">
        <f ca="true">+IF(OFFSET('Water Data'!$H$27,0,10*ROW('Water Data'!H138))="","",OFFSET('Water Data'!$H$27,0,10*ROW('Water Data'!H138)))</f>
        <v/>
      </c>
      <c r="CF144" s="277" t="str">
        <f ca="true">+IF(OFFSET('Water Data'!$H$28,0,10*ROW('Water Data'!H138))="","",OFFSET('Water Data'!$H$28,0,10*ROW('Water Data'!H138)))</f>
        <v/>
      </c>
      <c r="CG144" s="277" t="str">
        <f ca="true">+IF(OFFSET('Water Data'!$H$29,0,10*ROW('Water Data'!H138))="","",OFFSET('Water Data'!$H$29,0,10*ROW('Water Data'!H138)))</f>
        <v/>
      </c>
      <c r="CH144" s="277" t="str">
        <f ca="true">+IF(OFFSET('Water Data'!$I$27,0,10*ROW('Water Data'!I138))="","",OFFSET('Water Data'!$I$27,0,10*ROW('Water Data'!I138)))</f>
        <v/>
      </c>
      <c r="CI144" s="277" t="str">
        <f ca="true">+IF(OFFSET('Water Data'!$I$28,0,10*ROW('Water Data'!I138))="","",OFFSET('Water Data'!$I$28,0,10*ROW('Water Data'!I138)))</f>
        <v/>
      </c>
      <c r="CJ144" s="277" t="str">
        <f ca="true">+IF(OFFSET('Water Data'!$I$29,0,10*ROW('Water Data'!I138))="","",OFFSET('Water Data'!$I$29,0,10*ROW('Water Data'!I138)))</f>
        <v/>
      </c>
      <c r="CK144" s="277" t="str">
        <f ca="true">+IF(OFFSET('Sanitation Data'!$D$28,0,10*ROW('Sanitation Data'!D138))="","",OFFSET('Sanitation Data'!$D$28,0,10*ROW('Sanitation Data'!D138)))</f>
        <v/>
      </c>
      <c r="CL144" s="277" t="str">
        <f ca="true">+IF(OFFSET('Sanitation Data'!$D$29,0,10*ROW('Sanitation Data'!D138))="","",OFFSET('Sanitation Data'!$D$29,0,10*ROW('Sanitation Data'!D138)))</f>
        <v/>
      </c>
      <c r="CM144" s="277" t="str">
        <f ca="true">+IF(OFFSET('Sanitation Data'!$D$30,0,10*ROW('Sanitation Data'!D138))="","",OFFSET('Sanitation Data'!$D$30,0,10*ROW('Sanitation Data'!D138)))</f>
        <v/>
      </c>
      <c r="CN144" s="277" t="str">
        <f ca="true">+IF(OFFSET('Sanitation Data'!$D$31,0,10*ROW('Sanitation Data'!D138))="","",OFFSET('Sanitation Data'!$D$31,0,10*ROW('Sanitation Data'!D138)))</f>
        <v/>
      </c>
      <c r="CO144" s="277" t="str">
        <f ca="true">+IF(OFFSET('Sanitation Data'!$D$32,0,10*ROW('Sanitation Data'!D138))="","",OFFSET('Sanitation Data'!$D$32,0,10*ROW('Sanitation Data'!D138)))</f>
        <v/>
      </c>
      <c r="CP144" s="277" t="str">
        <f ca="true">+IF(OFFSET('Sanitation Data'!$E$28,0,10*ROW('Sanitation Data'!E138))="","",OFFSET('Sanitation Data'!$E$28,0,10*ROW('Sanitation Data'!E138)))</f>
        <v/>
      </c>
      <c r="CQ144" s="277" t="str">
        <f ca="true">+IF(OFFSET('Sanitation Data'!$E$29,0,10*ROW('Sanitation Data'!E138))="","",OFFSET('Sanitation Data'!$E$29,0,10*ROW('Sanitation Data'!E138)))</f>
        <v/>
      </c>
      <c r="CR144" s="277" t="str">
        <f ca="true">+IF(OFFSET('Sanitation Data'!$E$30,0,10*ROW('Sanitation Data'!E138))="","",OFFSET('Sanitation Data'!$E$30,0,10*ROW('Sanitation Data'!E138)))</f>
        <v/>
      </c>
      <c r="CS144" s="277" t="str">
        <f ca="true">+IF(OFFSET('Sanitation Data'!$E$31,0,10*ROW('Sanitation Data'!E138))="","",OFFSET('Sanitation Data'!$E$31,0,10*ROW('Sanitation Data'!E138)))</f>
        <v/>
      </c>
      <c r="CT144" s="277" t="str">
        <f ca="true">+IF(OFFSET('Sanitation Data'!$E$32,0,10*ROW('Sanitation Data'!E138))="","",OFFSET('Sanitation Data'!$E$32,0,10*ROW('Sanitation Data'!E138)))</f>
        <v/>
      </c>
      <c r="CU144" s="277" t="str">
        <f ca="true">+IF(OFFSET('Sanitation Data'!$F$28,0,10*ROW('Sanitation Data'!F138))="","",OFFSET('Sanitation Data'!$F$28,0,10*ROW('Sanitation Data'!F138)))</f>
        <v/>
      </c>
      <c r="CV144" s="277" t="str">
        <f ca="true">+IF(OFFSET('Sanitation Data'!$F$29,0,10*ROW('Sanitation Data'!F138))="","",OFFSET('Sanitation Data'!$F$29,0,10*ROW('Sanitation Data'!F138)))</f>
        <v/>
      </c>
      <c r="CW144" s="277" t="str">
        <f ca="true">+IF(OFFSET('Sanitation Data'!$F$30,0,10*ROW('Sanitation Data'!F138))="","",OFFSET('Sanitation Data'!$F$30,0,10*ROW('Sanitation Data'!F138)))</f>
        <v/>
      </c>
      <c r="CX144" s="277" t="str">
        <f ca="true">+IF(OFFSET('Sanitation Data'!$F$31,0,10*ROW('Sanitation Data'!F138))="","",OFFSET('Sanitation Data'!$F$31,0,10*ROW('Sanitation Data'!F138)))</f>
        <v/>
      </c>
      <c r="CY144" s="277" t="str">
        <f ca="true">+IF(OFFSET('Sanitation Data'!$F$32,0,10*ROW('Sanitation Data'!F138))="","",OFFSET('Sanitation Data'!$F$32,0,10*ROW('Sanitation Data'!F138)))</f>
        <v/>
      </c>
      <c r="CZ144" s="277" t="str">
        <f ca="true">+IF(OFFSET('Sanitation Data'!$G$28,0,10*ROW('Sanitation Data'!G138))="","",OFFSET('Sanitation Data'!$G$28,0,10*ROW('Sanitation Data'!G138)))</f>
        <v/>
      </c>
      <c r="DA144" s="277" t="str">
        <f ca="true">+IF(OFFSET('Sanitation Data'!$G$29,0,10*ROW('Sanitation Data'!G138))="","",OFFSET('Sanitation Data'!$G$29,0,10*ROW('Sanitation Data'!G138)))</f>
        <v/>
      </c>
      <c r="DB144" s="277" t="str">
        <f ca="true">+IF(OFFSET('Sanitation Data'!$G$30,0,10*ROW('Sanitation Data'!G138))="","",OFFSET('Sanitation Data'!$G$30,0,10*ROW('Sanitation Data'!G138)))</f>
        <v/>
      </c>
      <c r="DC144" s="277" t="str">
        <f ca="true">+IF(OFFSET('Sanitation Data'!$G$31,0,10*ROW('Sanitation Data'!G138))="","",OFFSET('Sanitation Data'!$G$31,0,10*ROW('Sanitation Data'!G138)))</f>
        <v/>
      </c>
      <c r="DD144" s="277" t="str">
        <f ca="true">+IF(OFFSET('Sanitation Data'!$G$32,0,10*ROW('Sanitation Data'!G138))="","",OFFSET('Sanitation Data'!$G$32,0,10*ROW('Sanitation Data'!G138)))</f>
        <v/>
      </c>
      <c r="DE144" s="277" t="str">
        <f ca="true">+IF(OFFSET('Sanitation Data'!$H$28,0,10*ROW('Sanitation Data'!H138))="","",OFFSET('Sanitation Data'!$H$28,0,10*ROW('Sanitation Data'!H138)))</f>
        <v/>
      </c>
      <c r="DF144" s="277" t="str">
        <f ca="true">+IF(OFFSET('Sanitation Data'!$H$29,0,10*ROW('Sanitation Data'!H138))="","",OFFSET('Sanitation Data'!$H$29,0,10*ROW('Sanitation Data'!H138)))</f>
        <v/>
      </c>
      <c r="DG144" s="277" t="str">
        <f ca="true">+IF(OFFSET('Sanitation Data'!$H$30,0,10*ROW('Sanitation Data'!H138))="","",OFFSET('Sanitation Data'!$H$30,0,10*ROW('Sanitation Data'!H138)))</f>
        <v/>
      </c>
      <c r="DH144" s="277" t="str">
        <f ca="true">+IF(OFFSET('Sanitation Data'!$H$31,0,10*ROW('Sanitation Data'!H138))="","",OFFSET('Sanitation Data'!$H$31,0,10*ROW('Sanitation Data'!H138)))</f>
        <v/>
      </c>
      <c r="DI144" s="277" t="str">
        <f ca="true">+IF(OFFSET('Sanitation Data'!$H$32,0,10*ROW('Sanitation Data'!H138))="","",OFFSET('Sanitation Data'!$H$32,0,10*ROW('Sanitation Data'!H138)))</f>
        <v/>
      </c>
      <c r="DJ144" s="277" t="str">
        <f ca="true">+IF(OFFSET('Sanitation Data'!$I$28,0,10*ROW('Sanitation Data'!I138))="","",OFFSET('Sanitation Data'!$I$28,0,10*ROW('Sanitation Data'!I138)))</f>
        <v/>
      </c>
      <c r="DK144" s="277" t="str">
        <f ca="true">+IF(OFFSET('Sanitation Data'!$I$29,0,10*ROW('Sanitation Data'!I138))="","",OFFSET('Sanitation Data'!$I$29,0,10*ROW('Sanitation Data'!I138)))</f>
        <v/>
      </c>
      <c r="DL144" s="277" t="str">
        <f ca="true">+IF(OFFSET('Sanitation Data'!$I$30,0,10*ROW('Sanitation Data'!I138))="","",OFFSET('Sanitation Data'!$I$30,0,10*ROW('Sanitation Data'!I138)))</f>
        <v/>
      </c>
      <c r="DM144" s="277" t="str">
        <f ca="true">+IF(OFFSET('Sanitation Data'!$I$31,0,10*ROW('Sanitation Data'!I138))="","",OFFSET('Sanitation Data'!$I$31,0,10*ROW('Sanitation Data'!I138)))</f>
        <v/>
      </c>
      <c r="DN144" s="277" t="str">
        <f ca="true">+IF(OFFSET('Sanitation Data'!$I$32,0,10*ROW('Sanitation Data'!I138))="","",OFFSET('Sanitation Data'!$I$32,0,10*ROW('Sanitation Data'!I138)))</f>
        <v/>
      </c>
      <c r="DO144" s="277" t="str">
        <f ca="true">+IF(OFFSET('Hygiene Data'!$D$11,0,10*ROW('Hygiene Data'!D138))="","",OFFSET('Hygiene Data'!$D$11,0,10*ROW('Hygiene Data'!D138)))</f>
        <v/>
      </c>
      <c r="DP144" s="277" t="str">
        <f ca="true">+IF(OFFSET('Hygiene Data'!$D$12,0,10*ROW('Hygiene Data'!D138))="","",OFFSET('Hygiene Data'!$D$12,0,10*ROW('Hygiene Data'!D138)))</f>
        <v/>
      </c>
      <c r="DQ144" s="277" t="str">
        <f ca="true">+IF(OFFSET('Hygiene Data'!$D$13,0,10*ROW('Hygiene Data'!D138))="","",OFFSET('Hygiene Data'!$D$13,0,10*ROW('Hygiene Data'!D138)))</f>
        <v/>
      </c>
      <c r="DR144" s="277" t="str">
        <f ca="true">+IF(OFFSET('Hygiene Data'!$E$11,0,10*ROW('Hygiene Data'!E138))="","",OFFSET('Hygiene Data'!$E$11,0,10*ROW('Hygiene Data'!E138)))</f>
        <v/>
      </c>
      <c r="DS144" s="277" t="str">
        <f ca="true">+IF(OFFSET('Hygiene Data'!$E$12,0,10*ROW('Hygiene Data'!E138))="","",OFFSET('Hygiene Data'!$E$12,0,10*ROW('Hygiene Data'!E138)))</f>
        <v/>
      </c>
      <c r="DT144" s="277" t="str">
        <f ca="true">+IF(OFFSET('Hygiene Data'!$E$13,0,10*ROW('Hygiene Data'!E138))="","",OFFSET('Hygiene Data'!$E$13,0,10*ROW('Hygiene Data'!E138)))</f>
        <v/>
      </c>
      <c r="DU144" s="277" t="str">
        <f ca="true">+IF(OFFSET('Hygiene Data'!$F$11,0,10*ROW('Hygiene Data'!F138))="","",OFFSET('Hygiene Data'!$F$11,0,10*ROW('Hygiene Data'!F138)))</f>
        <v/>
      </c>
      <c r="DV144" s="277" t="str">
        <f ca="true">+IF(OFFSET('Hygiene Data'!$F$12,0,10*ROW('Hygiene Data'!F138))="","",OFFSET('Hygiene Data'!$F$12,0,10*ROW('Hygiene Data'!F138)))</f>
        <v/>
      </c>
      <c r="DW144" s="277" t="str">
        <f ca="true">+IF(OFFSET('Hygiene Data'!$F$13,0,10*ROW('Hygiene Data'!F138))="","",OFFSET('Hygiene Data'!$F$13,0,10*ROW('Hygiene Data'!F138)))</f>
        <v/>
      </c>
      <c r="DX144" s="277" t="str">
        <f ca="true">+IF(OFFSET('Hygiene Data'!$G$11,0,10*ROW('Hygiene Data'!G138))="","",OFFSET('Hygiene Data'!$G$11,0,10*ROW('Hygiene Data'!G138)))</f>
        <v/>
      </c>
      <c r="DY144" s="277" t="str">
        <f ca="true">+IF(OFFSET('Hygiene Data'!$G$12,0,10*ROW('Hygiene Data'!G138))="","",OFFSET('Hygiene Data'!$G$12,0,10*ROW('Hygiene Data'!G138)))</f>
        <v/>
      </c>
      <c r="DZ144" s="277" t="str">
        <f ca="true">+IF(OFFSET('Hygiene Data'!$G$13,0,10*ROW('Hygiene Data'!G138))="","",OFFSET('Hygiene Data'!$G$13,0,10*ROW('Hygiene Data'!G138)))</f>
        <v/>
      </c>
      <c r="EA144" s="277" t="str">
        <f ca="true">+IF(OFFSET('Hygiene Data'!$H$11,0,10*ROW('Hygiene Data'!H138))="","",OFFSET('Hygiene Data'!$H$11,0,10*ROW('Hygiene Data'!H138)))</f>
        <v/>
      </c>
      <c r="EB144" s="277" t="str">
        <f ca="true">+IF(OFFSET('Hygiene Data'!$H$12,0,10*ROW('Hygiene Data'!H138))="","",OFFSET('Hygiene Data'!$H$12,0,10*ROW('Hygiene Data'!H138)))</f>
        <v/>
      </c>
      <c r="EC144" s="277" t="str">
        <f ca="true">+IF(OFFSET('Hygiene Data'!$H$13,0,10*ROW('Hygiene Data'!H138))="","",OFFSET('Hygiene Data'!$H$13,0,10*ROW('Hygiene Data'!H138)))</f>
        <v/>
      </c>
      <c r="ED144" s="277" t="str">
        <f ca="true">+IF(OFFSET('Hygiene Data'!$I$11,0,10*ROW('Hygiene Data'!I138))="","",OFFSET('Hygiene Data'!$I$11,0,10*ROW('Hygiene Data'!I138)))</f>
        <v/>
      </c>
      <c r="EE144" s="277" t="str">
        <f ca="true">+IF(OFFSET('Hygiene Data'!$I$12,0,10*ROW('Hygiene Data'!I138))="","",OFFSET('Hygiene Data'!$I$12,0,10*ROW('Hygiene Data'!I138)))</f>
        <v/>
      </c>
      <c r="EF144" s="277"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2"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7"/>
      <c r="BS145" s="277" t="str">
        <f ca="true">+IF(OFFSET('Water Data'!$D$27,0,10*ROW('Water Data'!D139))="","",OFFSET('Water Data'!$D$27,0,10*ROW('Water Data'!D139)))</f>
        <v/>
      </c>
      <c r="BT145" s="277" t="str">
        <f ca="true">+IF(OFFSET('Water Data'!$D$28,0,10*ROW('Water Data'!D139))="","",OFFSET('Water Data'!$D$28,0,10*ROW('Water Data'!D139)))</f>
        <v/>
      </c>
      <c r="BU145" s="277" t="str">
        <f ca="true">+IF(OFFSET('Water Data'!$D$29,0,10*ROW('Water Data'!D139))="","",OFFSET('Water Data'!$D$29,0,10*ROW('Water Data'!D139)))</f>
        <v/>
      </c>
      <c r="BV145" s="277" t="str">
        <f ca="true">+IF(OFFSET('Water Data'!$E$27,0,10*ROW('Water Data'!E139))="","",OFFSET('Water Data'!$E$27,0,10*ROW('Water Data'!E139)))</f>
        <v/>
      </c>
      <c r="BW145" s="277" t="str">
        <f ca="true">+IF(OFFSET('Water Data'!$E$28,0,10*ROW('Water Data'!E139))="","",OFFSET('Water Data'!$E$28,0,10*ROW('Water Data'!E139)))</f>
        <v/>
      </c>
      <c r="BX145" s="277" t="str">
        <f ca="true">+IF(OFFSET('Water Data'!$E$29,0,10*ROW('Water Data'!E139))="","",OFFSET('Water Data'!$E$29,0,10*ROW('Water Data'!E139)))</f>
        <v/>
      </c>
      <c r="BY145" s="277" t="str">
        <f ca="true">+IF(OFFSET('Water Data'!$F$27,0,10*ROW('Water Data'!F139))="","",OFFSET('Water Data'!$F$27,0,10*ROW('Water Data'!F139)))</f>
        <v/>
      </c>
      <c r="BZ145" s="277" t="str">
        <f ca="true">+IF(OFFSET('Water Data'!$F$28,0,10*ROW('Water Data'!F139))="","",OFFSET('Water Data'!$F$28,0,10*ROW('Water Data'!F139)))</f>
        <v/>
      </c>
      <c r="CA145" s="277" t="str">
        <f ca="true">+IF(OFFSET('Water Data'!$F$29,0,10*ROW('Water Data'!F139))="","",OFFSET('Water Data'!$F$29,0,10*ROW('Water Data'!F139)))</f>
        <v/>
      </c>
      <c r="CB145" s="277" t="str">
        <f ca="true">+IF(OFFSET('Water Data'!$G$27,0,10*ROW('Water Data'!G139))="","",OFFSET('Water Data'!$G$27,0,10*ROW('Water Data'!G139)))</f>
        <v/>
      </c>
      <c r="CC145" s="277" t="str">
        <f ca="true">+IF(OFFSET('Water Data'!$G$28,0,10*ROW('Water Data'!G139))="","",OFFSET('Water Data'!$G$28,0,10*ROW('Water Data'!G139)))</f>
        <v/>
      </c>
      <c r="CD145" s="277" t="str">
        <f ca="true">+IF(OFFSET('Water Data'!$G$29,0,10*ROW('Water Data'!G139))="","",OFFSET('Water Data'!$G$29,0,10*ROW('Water Data'!G139)))</f>
        <v/>
      </c>
      <c r="CE145" s="277" t="str">
        <f ca="true">+IF(OFFSET('Water Data'!$H$27,0,10*ROW('Water Data'!H139))="","",OFFSET('Water Data'!$H$27,0,10*ROW('Water Data'!H139)))</f>
        <v/>
      </c>
      <c r="CF145" s="277" t="str">
        <f ca="true">+IF(OFFSET('Water Data'!$H$28,0,10*ROW('Water Data'!H139))="","",OFFSET('Water Data'!$H$28,0,10*ROW('Water Data'!H139)))</f>
        <v/>
      </c>
      <c r="CG145" s="277" t="str">
        <f ca="true">+IF(OFFSET('Water Data'!$H$29,0,10*ROW('Water Data'!H139))="","",OFFSET('Water Data'!$H$29,0,10*ROW('Water Data'!H139)))</f>
        <v/>
      </c>
      <c r="CH145" s="277" t="str">
        <f ca="true">+IF(OFFSET('Water Data'!$I$27,0,10*ROW('Water Data'!I139))="","",OFFSET('Water Data'!$I$27,0,10*ROW('Water Data'!I139)))</f>
        <v/>
      </c>
      <c r="CI145" s="277" t="str">
        <f ca="true">+IF(OFFSET('Water Data'!$I$28,0,10*ROW('Water Data'!I139))="","",OFFSET('Water Data'!$I$28,0,10*ROW('Water Data'!I139)))</f>
        <v/>
      </c>
      <c r="CJ145" s="277" t="str">
        <f ca="true">+IF(OFFSET('Water Data'!$I$29,0,10*ROW('Water Data'!I139))="","",OFFSET('Water Data'!$I$29,0,10*ROW('Water Data'!I139)))</f>
        <v/>
      </c>
      <c r="CK145" s="277" t="str">
        <f ca="true">+IF(OFFSET('Sanitation Data'!$D$28,0,10*ROW('Sanitation Data'!D139))="","",OFFSET('Sanitation Data'!$D$28,0,10*ROW('Sanitation Data'!D139)))</f>
        <v/>
      </c>
      <c r="CL145" s="277" t="str">
        <f ca="true">+IF(OFFSET('Sanitation Data'!$D$29,0,10*ROW('Sanitation Data'!D139))="","",OFFSET('Sanitation Data'!$D$29,0,10*ROW('Sanitation Data'!D139)))</f>
        <v/>
      </c>
      <c r="CM145" s="277" t="str">
        <f ca="true">+IF(OFFSET('Sanitation Data'!$D$30,0,10*ROW('Sanitation Data'!D139))="","",OFFSET('Sanitation Data'!$D$30,0,10*ROW('Sanitation Data'!D139)))</f>
        <v/>
      </c>
      <c r="CN145" s="277" t="str">
        <f ca="true">+IF(OFFSET('Sanitation Data'!$D$31,0,10*ROW('Sanitation Data'!D139))="","",OFFSET('Sanitation Data'!$D$31,0,10*ROW('Sanitation Data'!D139)))</f>
        <v/>
      </c>
      <c r="CO145" s="277" t="str">
        <f ca="true">+IF(OFFSET('Sanitation Data'!$D$32,0,10*ROW('Sanitation Data'!D139))="","",OFFSET('Sanitation Data'!$D$32,0,10*ROW('Sanitation Data'!D139)))</f>
        <v/>
      </c>
      <c r="CP145" s="277" t="str">
        <f ca="true">+IF(OFFSET('Sanitation Data'!$E$28,0,10*ROW('Sanitation Data'!E139))="","",OFFSET('Sanitation Data'!$E$28,0,10*ROW('Sanitation Data'!E139)))</f>
        <v/>
      </c>
      <c r="CQ145" s="277" t="str">
        <f ca="true">+IF(OFFSET('Sanitation Data'!$E$29,0,10*ROW('Sanitation Data'!E139))="","",OFFSET('Sanitation Data'!$E$29,0,10*ROW('Sanitation Data'!E139)))</f>
        <v/>
      </c>
      <c r="CR145" s="277" t="str">
        <f ca="true">+IF(OFFSET('Sanitation Data'!$E$30,0,10*ROW('Sanitation Data'!E139))="","",OFFSET('Sanitation Data'!$E$30,0,10*ROW('Sanitation Data'!E139)))</f>
        <v/>
      </c>
      <c r="CS145" s="277" t="str">
        <f ca="true">+IF(OFFSET('Sanitation Data'!$E$31,0,10*ROW('Sanitation Data'!E139))="","",OFFSET('Sanitation Data'!$E$31,0,10*ROW('Sanitation Data'!E139)))</f>
        <v/>
      </c>
      <c r="CT145" s="277" t="str">
        <f ca="true">+IF(OFFSET('Sanitation Data'!$E$32,0,10*ROW('Sanitation Data'!E139))="","",OFFSET('Sanitation Data'!$E$32,0,10*ROW('Sanitation Data'!E139)))</f>
        <v/>
      </c>
      <c r="CU145" s="277" t="str">
        <f ca="true">+IF(OFFSET('Sanitation Data'!$F$28,0,10*ROW('Sanitation Data'!F139))="","",OFFSET('Sanitation Data'!$F$28,0,10*ROW('Sanitation Data'!F139)))</f>
        <v/>
      </c>
      <c r="CV145" s="277" t="str">
        <f ca="true">+IF(OFFSET('Sanitation Data'!$F$29,0,10*ROW('Sanitation Data'!F139))="","",OFFSET('Sanitation Data'!$F$29,0,10*ROW('Sanitation Data'!F139)))</f>
        <v/>
      </c>
      <c r="CW145" s="277" t="str">
        <f ca="true">+IF(OFFSET('Sanitation Data'!$F$30,0,10*ROW('Sanitation Data'!F139))="","",OFFSET('Sanitation Data'!$F$30,0,10*ROW('Sanitation Data'!F139)))</f>
        <v/>
      </c>
      <c r="CX145" s="277" t="str">
        <f ca="true">+IF(OFFSET('Sanitation Data'!$F$31,0,10*ROW('Sanitation Data'!F139))="","",OFFSET('Sanitation Data'!$F$31,0,10*ROW('Sanitation Data'!F139)))</f>
        <v/>
      </c>
      <c r="CY145" s="277" t="str">
        <f ca="true">+IF(OFFSET('Sanitation Data'!$F$32,0,10*ROW('Sanitation Data'!F139))="","",OFFSET('Sanitation Data'!$F$32,0,10*ROW('Sanitation Data'!F139)))</f>
        <v/>
      </c>
      <c r="CZ145" s="277" t="str">
        <f ca="true">+IF(OFFSET('Sanitation Data'!$G$28,0,10*ROW('Sanitation Data'!G139))="","",OFFSET('Sanitation Data'!$G$28,0,10*ROW('Sanitation Data'!G139)))</f>
        <v/>
      </c>
      <c r="DA145" s="277" t="str">
        <f ca="true">+IF(OFFSET('Sanitation Data'!$G$29,0,10*ROW('Sanitation Data'!G139))="","",OFFSET('Sanitation Data'!$G$29,0,10*ROW('Sanitation Data'!G139)))</f>
        <v/>
      </c>
      <c r="DB145" s="277" t="str">
        <f ca="true">+IF(OFFSET('Sanitation Data'!$G$30,0,10*ROW('Sanitation Data'!G139))="","",OFFSET('Sanitation Data'!$G$30,0,10*ROW('Sanitation Data'!G139)))</f>
        <v/>
      </c>
      <c r="DC145" s="277" t="str">
        <f ca="true">+IF(OFFSET('Sanitation Data'!$G$31,0,10*ROW('Sanitation Data'!G139))="","",OFFSET('Sanitation Data'!$G$31,0,10*ROW('Sanitation Data'!G139)))</f>
        <v/>
      </c>
      <c r="DD145" s="277" t="str">
        <f ca="true">+IF(OFFSET('Sanitation Data'!$G$32,0,10*ROW('Sanitation Data'!G139))="","",OFFSET('Sanitation Data'!$G$32,0,10*ROW('Sanitation Data'!G139)))</f>
        <v/>
      </c>
      <c r="DE145" s="277" t="str">
        <f ca="true">+IF(OFFSET('Sanitation Data'!$H$28,0,10*ROW('Sanitation Data'!H139))="","",OFFSET('Sanitation Data'!$H$28,0,10*ROW('Sanitation Data'!H139)))</f>
        <v/>
      </c>
      <c r="DF145" s="277" t="str">
        <f ca="true">+IF(OFFSET('Sanitation Data'!$H$29,0,10*ROW('Sanitation Data'!H139))="","",OFFSET('Sanitation Data'!$H$29,0,10*ROW('Sanitation Data'!H139)))</f>
        <v/>
      </c>
      <c r="DG145" s="277" t="str">
        <f ca="true">+IF(OFFSET('Sanitation Data'!$H$30,0,10*ROW('Sanitation Data'!H139))="","",OFFSET('Sanitation Data'!$H$30,0,10*ROW('Sanitation Data'!H139)))</f>
        <v/>
      </c>
      <c r="DH145" s="277" t="str">
        <f ca="true">+IF(OFFSET('Sanitation Data'!$H$31,0,10*ROW('Sanitation Data'!H139))="","",OFFSET('Sanitation Data'!$H$31,0,10*ROW('Sanitation Data'!H139)))</f>
        <v/>
      </c>
      <c r="DI145" s="277" t="str">
        <f ca="true">+IF(OFFSET('Sanitation Data'!$H$32,0,10*ROW('Sanitation Data'!H139))="","",OFFSET('Sanitation Data'!$H$32,0,10*ROW('Sanitation Data'!H139)))</f>
        <v/>
      </c>
      <c r="DJ145" s="277" t="str">
        <f ca="true">+IF(OFFSET('Sanitation Data'!$I$28,0,10*ROW('Sanitation Data'!I139))="","",OFFSET('Sanitation Data'!$I$28,0,10*ROW('Sanitation Data'!I139)))</f>
        <v/>
      </c>
      <c r="DK145" s="277" t="str">
        <f ca="true">+IF(OFFSET('Sanitation Data'!$I$29,0,10*ROW('Sanitation Data'!I139))="","",OFFSET('Sanitation Data'!$I$29,0,10*ROW('Sanitation Data'!I139)))</f>
        <v/>
      </c>
      <c r="DL145" s="277" t="str">
        <f ca="true">+IF(OFFSET('Sanitation Data'!$I$30,0,10*ROW('Sanitation Data'!I139))="","",OFFSET('Sanitation Data'!$I$30,0,10*ROW('Sanitation Data'!I139)))</f>
        <v/>
      </c>
      <c r="DM145" s="277" t="str">
        <f ca="true">+IF(OFFSET('Sanitation Data'!$I$31,0,10*ROW('Sanitation Data'!I139))="","",OFFSET('Sanitation Data'!$I$31,0,10*ROW('Sanitation Data'!I139)))</f>
        <v/>
      </c>
      <c r="DN145" s="277" t="str">
        <f ca="true">+IF(OFFSET('Sanitation Data'!$I$32,0,10*ROW('Sanitation Data'!I139))="","",OFFSET('Sanitation Data'!$I$32,0,10*ROW('Sanitation Data'!I139)))</f>
        <v/>
      </c>
      <c r="DO145" s="277" t="str">
        <f ca="true">+IF(OFFSET('Hygiene Data'!$D$11,0,10*ROW('Hygiene Data'!D139))="","",OFFSET('Hygiene Data'!$D$11,0,10*ROW('Hygiene Data'!D139)))</f>
        <v/>
      </c>
      <c r="DP145" s="277" t="str">
        <f ca="true">+IF(OFFSET('Hygiene Data'!$D$12,0,10*ROW('Hygiene Data'!D139))="","",OFFSET('Hygiene Data'!$D$12,0,10*ROW('Hygiene Data'!D139)))</f>
        <v/>
      </c>
      <c r="DQ145" s="277" t="str">
        <f ca="true">+IF(OFFSET('Hygiene Data'!$D$13,0,10*ROW('Hygiene Data'!D139))="","",OFFSET('Hygiene Data'!$D$13,0,10*ROW('Hygiene Data'!D139)))</f>
        <v/>
      </c>
      <c r="DR145" s="277" t="str">
        <f ca="true">+IF(OFFSET('Hygiene Data'!$E$11,0,10*ROW('Hygiene Data'!E139))="","",OFFSET('Hygiene Data'!$E$11,0,10*ROW('Hygiene Data'!E139)))</f>
        <v/>
      </c>
      <c r="DS145" s="277" t="str">
        <f ca="true">+IF(OFFSET('Hygiene Data'!$E$12,0,10*ROW('Hygiene Data'!E139))="","",OFFSET('Hygiene Data'!$E$12,0,10*ROW('Hygiene Data'!E139)))</f>
        <v/>
      </c>
      <c r="DT145" s="277" t="str">
        <f ca="true">+IF(OFFSET('Hygiene Data'!$E$13,0,10*ROW('Hygiene Data'!E139))="","",OFFSET('Hygiene Data'!$E$13,0,10*ROW('Hygiene Data'!E139)))</f>
        <v/>
      </c>
      <c r="DU145" s="277" t="str">
        <f ca="true">+IF(OFFSET('Hygiene Data'!$F$11,0,10*ROW('Hygiene Data'!F139))="","",OFFSET('Hygiene Data'!$F$11,0,10*ROW('Hygiene Data'!F139)))</f>
        <v/>
      </c>
      <c r="DV145" s="277" t="str">
        <f ca="true">+IF(OFFSET('Hygiene Data'!$F$12,0,10*ROW('Hygiene Data'!F139))="","",OFFSET('Hygiene Data'!$F$12,0,10*ROW('Hygiene Data'!F139)))</f>
        <v/>
      </c>
      <c r="DW145" s="277" t="str">
        <f ca="true">+IF(OFFSET('Hygiene Data'!$F$13,0,10*ROW('Hygiene Data'!F139))="","",OFFSET('Hygiene Data'!$F$13,0,10*ROW('Hygiene Data'!F139)))</f>
        <v/>
      </c>
      <c r="DX145" s="277" t="str">
        <f ca="true">+IF(OFFSET('Hygiene Data'!$G$11,0,10*ROW('Hygiene Data'!G139))="","",OFFSET('Hygiene Data'!$G$11,0,10*ROW('Hygiene Data'!G139)))</f>
        <v/>
      </c>
      <c r="DY145" s="277" t="str">
        <f ca="true">+IF(OFFSET('Hygiene Data'!$G$12,0,10*ROW('Hygiene Data'!G139))="","",OFFSET('Hygiene Data'!$G$12,0,10*ROW('Hygiene Data'!G139)))</f>
        <v/>
      </c>
      <c r="DZ145" s="277" t="str">
        <f ca="true">+IF(OFFSET('Hygiene Data'!$G$13,0,10*ROW('Hygiene Data'!G139))="","",OFFSET('Hygiene Data'!$G$13,0,10*ROW('Hygiene Data'!G139)))</f>
        <v/>
      </c>
      <c r="EA145" s="277" t="str">
        <f ca="true">+IF(OFFSET('Hygiene Data'!$H$11,0,10*ROW('Hygiene Data'!H139))="","",OFFSET('Hygiene Data'!$H$11,0,10*ROW('Hygiene Data'!H139)))</f>
        <v/>
      </c>
      <c r="EB145" s="277" t="str">
        <f ca="true">+IF(OFFSET('Hygiene Data'!$H$12,0,10*ROW('Hygiene Data'!H139))="","",OFFSET('Hygiene Data'!$H$12,0,10*ROW('Hygiene Data'!H139)))</f>
        <v/>
      </c>
      <c r="EC145" s="277" t="str">
        <f ca="true">+IF(OFFSET('Hygiene Data'!$H$13,0,10*ROW('Hygiene Data'!H139))="","",OFFSET('Hygiene Data'!$H$13,0,10*ROW('Hygiene Data'!H139)))</f>
        <v/>
      </c>
      <c r="ED145" s="277" t="str">
        <f ca="true">+IF(OFFSET('Hygiene Data'!$I$11,0,10*ROW('Hygiene Data'!I139))="","",OFFSET('Hygiene Data'!$I$11,0,10*ROW('Hygiene Data'!I139)))</f>
        <v/>
      </c>
      <c r="EE145" s="277" t="str">
        <f ca="true">+IF(OFFSET('Hygiene Data'!$I$12,0,10*ROW('Hygiene Data'!I139))="","",OFFSET('Hygiene Data'!$I$12,0,10*ROW('Hygiene Data'!I139)))</f>
        <v/>
      </c>
      <c r="EF145" s="277"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2"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7"/>
      <c r="BS146" s="277" t="str">
        <f ca="true">+IF(OFFSET('Water Data'!$D$27,0,10*ROW('Water Data'!D140))="","",OFFSET('Water Data'!$D$27,0,10*ROW('Water Data'!D140)))</f>
        <v/>
      </c>
      <c r="BT146" s="277" t="str">
        <f ca="true">+IF(OFFSET('Water Data'!$D$28,0,10*ROW('Water Data'!D140))="","",OFFSET('Water Data'!$D$28,0,10*ROW('Water Data'!D140)))</f>
        <v/>
      </c>
      <c r="BU146" s="277" t="str">
        <f ca="true">+IF(OFFSET('Water Data'!$D$29,0,10*ROW('Water Data'!D140))="","",OFFSET('Water Data'!$D$29,0,10*ROW('Water Data'!D140)))</f>
        <v/>
      </c>
      <c r="BV146" s="277" t="str">
        <f ca="true">+IF(OFFSET('Water Data'!$E$27,0,10*ROW('Water Data'!E140))="","",OFFSET('Water Data'!$E$27,0,10*ROW('Water Data'!E140)))</f>
        <v/>
      </c>
      <c r="BW146" s="277" t="str">
        <f ca="true">+IF(OFFSET('Water Data'!$E$28,0,10*ROW('Water Data'!E140))="","",OFFSET('Water Data'!$E$28,0,10*ROW('Water Data'!E140)))</f>
        <v/>
      </c>
      <c r="BX146" s="277" t="str">
        <f ca="true">+IF(OFFSET('Water Data'!$E$29,0,10*ROW('Water Data'!E140))="","",OFFSET('Water Data'!$E$29,0,10*ROW('Water Data'!E140)))</f>
        <v/>
      </c>
      <c r="BY146" s="277" t="str">
        <f ca="true">+IF(OFFSET('Water Data'!$F$27,0,10*ROW('Water Data'!F140))="","",OFFSET('Water Data'!$F$27,0,10*ROW('Water Data'!F140)))</f>
        <v/>
      </c>
      <c r="BZ146" s="277" t="str">
        <f ca="true">+IF(OFFSET('Water Data'!$F$28,0,10*ROW('Water Data'!F140))="","",OFFSET('Water Data'!$F$28,0,10*ROW('Water Data'!F140)))</f>
        <v/>
      </c>
      <c r="CA146" s="277" t="str">
        <f ca="true">+IF(OFFSET('Water Data'!$F$29,0,10*ROW('Water Data'!F140))="","",OFFSET('Water Data'!$F$29,0,10*ROW('Water Data'!F140)))</f>
        <v/>
      </c>
      <c r="CB146" s="277" t="str">
        <f ca="true">+IF(OFFSET('Water Data'!$G$27,0,10*ROW('Water Data'!G140))="","",OFFSET('Water Data'!$G$27,0,10*ROW('Water Data'!G140)))</f>
        <v/>
      </c>
      <c r="CC146" s="277" t="str">
        <f ca="true">+IF(OFFSET('Water Data'!$G$28,0,10*ROW('Water Data'!G140))="","",OFFSET('Water Data'!$G$28,0,10*ROW('Water Data'!G140)))</f>
        <v/>
      </c>
      <c r="CD146" s="277" t="str">
        <f ca="true">+IF(OFFSET('Water Data'!$G$29,0,10*ROW('Water Data'!G140))="","",OFFSET('Water Data'!$G$29,0,10*ROW('Water Data'!G140)))</f>
        <v/>
      </c>
      <c r="CE146" s="277" t="str">
        <f ca="true">+IF(OFFSET('Water Data'!$H$27,0,10*ROW('Water Data'!H140))="","",OFFSET('Water Data'!$H$27,0,10*ROW('Water Data'!H140)))</f>
        <v/>
      </c>
      <c r="CF146" s="277" t="str">
        <f ca="true">+IF(OFFSET('Water Data'!$H$28,0,10*ROW('Water Data'!H140))="","",OFFSET('Water Data'!$H$28,0,10*ROW('Water Data'!H140)))</f>
        <v/>
      </c>
      <c r="CG146" s="277" t="str">
        <f ca="true">+IF(OFFSET('Water Data'!$H$29,0,10*ROW('Water Data'!H140))="","",OFFSET('Water Data'!$H$29,0,10*ROW('Water Data'!H140)))</f>
        <v/>
      </c>
      <c r="CH146" s="277" t="str">
        <f ca="true">+IF(OFFSET('Water Data'!$I$27,0,10*ROW('Water Data'!I140))="","",OFFSET('Water Data'!$I$27,0,10*ROW('Water Data'!I140)))</f>
        <v/>
      </c>
      <c r="CI146" s="277" t="str">
        <f ca="true">+IF(OFFSET('Water Data'!$I$28,0,10*ROW('Water Data'!I140))="","",OFFSET('Water Data'!$I$28,0,10*ROW('Water Data'!I140)))</f>
        <v/>
      </c>
      <c r="CJ146" s="277" t="str">
        <f ca="true">+IF(OFFSET('Water Data'!$I$29,0,10*ROW('Water Data'!I140))="","",OFFSET('Water Data'!$I$29,0,10*ROW('Water Data'!I140)))</f>
        <v/>
      </c>
      <c r="CK146" s="277" t="str">
        <f ca="true">+IF(OFFSET('Sanitation Data'!$D$28,0,10*ROW('Sanitation Data'!D140))="","",OFFSET('Sanitation Data'!$D$28,0,10*ROW('Sanitation Data'!D140)))</f>
        <v/>
      </c>
      <c r="CL146" s="277" t="str">
        <f ca="true">+IF(OFFSET('Sanitation Data'!$D$29,0,10*ROW('Sanitation Data'!D140))="","",OFFSET('Sanitation Data'!$D$29,0,10*ROW('Sanitation Data'!D140)))</f>
        <v/>
      </c>
      <c r="CM146" s="277" t="str">
        <f ca="true">+IF(OFFSET('Sanitation Data'!$D$30,0,10*ROW('Sanitation Data'!D140))="","",OFFSET('Sanitation Data'!$D$30,0,10*ROW('Sanitation Data'!D140)))</f>
        <v/>
      </c>
      <c r="CN146" s="277" t="str">
        <f ca="true">+IF(OFFSET('Sanitation Data'!$D$31,0,10*ROW('Sanitation Data'!D140))="","",OFFSET('Sanitation Data'!$D$31,0,10*ROW('Sanitation Data'!D140)))</f>
        <v/>
      </c>
      <c r="CO146" s="277" t="str">
        <f ca="true">+IF(OFFSET('Sanitation Data'!$D$32,0,10*ROW('Sanitation Data'!D140))="","",OFFSET('Sanitation Data'!$D$32,0,10*ROW('Sanitation Data'!D140)))</f>
        <v/>
      </c>
      <c r="CP146" s="277" t="str">
        <f ca="true">+IF(OFFSET('Sanitation Data'!$E$28,0,10*ROW('Sanitation Data'!E140))="","",OFFSET('Sanitation Data'!$E$28,0,10*ROW('Sanitation Data'!E140)))</f>
        <v/>
      </c>
      <c r="CQ146" s="277" t="str">
        <f ca="true">+IF(OFFSET('Sanitation Data'!$E$29,0,10*ROW('Sanitation Data'!E140))="","",OFFSET('Sanitation Data'!$E$29,0,10*ROW('Sanitation Data'!E140)))</f>
        <v/>
      </c>
      <c r="CR146" s="277" t="str">
        <f ca="true">+IF(OFFSET('Sanitation Data'!$E$30,0,10*ROW('Sanitation Data'!E140))="","",OFFSET('Sanitation Data'!$E$30,0,10*ROW('Sanitation Data'!E140)))</f>
        <v/>
      </c>
      <c r="CS146" s="277" t="str">
        <f ca="true">+IF(OFFSET('Sanitation Data'!$E$31,0,10*ROW('Sanitation Data'!E140))="","",OFFSET('Sanitation Data'!$E$31,0,10*ROW('Sanitation Data'!E140)))</f>
        <v/>
      </c>
      <c r="CT146" s="277" t="str">
        <f ca="true">+IF(OFFSET('Sanitation Data'!$E$32,0,10*ROW('Sanitation Data'!E140))="","",OFFSET('Sanitation Data'!$E$32,0,10*ROW('Sanitation Data'!E140)))</f>
        <v/>
      </c>
      <c r="CU146" s="277" t="str">
        <f ca="true">+IF(OFFSET('Sanitation Data'!$F$28,0,10*ROW('Sanitation Data'!F140))="","",OFFSET('Sanitation Data'!$F$28,0,10*ROW('Sanitation Data'!F140)))</f>
        <v/>
      </c>
      <c r="CV146" s="277" t="str">
        <f ca="true">+IF(OFFSET('Sanitation Data'!$F$29,0,10*ROW('Sanitation Data'!F140))="","",OFFSET('Sanitation Data'!$F$29,0,10*ROW('Sanitation Data'!F140)))</f>
        <v/>
      </c>
      <c r="CW146" s="277" t="str">
        <f ca="true">+IF(OFFSET('Sanitation Data'!$F$30,0,10*ROW('Sanitation Data'!F140))="","",OFFSET('Sanitation Data'!$F$30,0,10*ROW('Sanitation Data'!F140)))</f>
        <v/>
      </c>
      <c r="CX146" s="277" t="str">
        <f ca="true">+IF(OFFSET('Sanitation Data'!$F$31,0,10*ROW('Sanitation Data'!F140))="","",OFFSET('Sanitation Data'!$F$31,0,10*ROW('Sanitation Data'!F140)))</f>
        <v/>
      </c>
      <c r="CY146" s="277" t="str">
        <f ca="true">+IF(OFFSET('Sanitation Data'!$F$32,0,10*ROW('Sanitation Data'!F140))="","",OFFSET('Sanitation Data'!$F$32,0,10*ROW('Sanitation Data'!F140)))</f>
        <v/>
      </c>
      <c r="CZ146" s="277" t="str">
        <f ca="true">+IF(OFFSET('Sanitation Data'!$G$28,0,10*ROW('Sanitation Data'!G140))="","",OFFSET('Sanitation Data'!$G$28,0,10*ROW('Sanitation Data'!G140)))</f>
        <v/>
      </c>
      <c r="DA146" s="277" t="str">
        <f ca="true">+IF(OFFSET('Sanitation Data'!$G$29,0,10*ROW('Sanitation Data'!G140))="","",OFFSET('Sanitation Data'!$G$29,0,10*ROW('Sanitation Data'!G140)))</f>
        <v/>
      </c>
      <c r="DB146" s="277" t="str">
        <f ca="true">+IF(OFFSET('Sanitation Data'!$G$30,0,10*ROW('Sanitation Data'!G140))="","",OFFSET('Sanitation Data'!$G$30,0,10*ROW('Sanitation Data'!G140)))</f>
        <v/>
      </c>
      <c r="DC146" s="277" t="str">
        <f ca="true">+IF(OFFSET('Sanitation Data'!$G$31,0,10*ROW('Sanitation Data'!G140))="","",OFFSET('Sanitation Data'!$G$31,0,10*ROW('Sanitation Data'!G140)))</f>
        <v/>
      </c>
      <c r="DD146" s="277" t="str">
        <f ca="true">+IF(OFFSET('Sanitation Data'!$G$32,0,10*ROW('Sanitation Data'!G140))="","",OFFSET('Sanitation Data'!$G$32,0,10*ROW('Sanitation Data'!G140)))</f>
        <v/>
      </c>
      <c r="DE146" s="277" t="str">
        <f ca="true">+IF(OFFSET('Sanitation Data'!$H$28,0,10*ROW('Sanitation Data'!H140))="","",OFFSET('Sanitation Data'!$H$28,0,10*ROW('Sanitation Data'!H140)))</f>
        <v/>
      </c>
      <c r="DF146" s="277" t="str">
        <f ca="true">+IF(OFFSET('Sanitation Data'!$H$29,0,10*ROW('Sanitation Data'!H140))="","",OFFSET('Sanitation Data'!$H$29,0,10*ROW('Sanitation Data'!H140)))</f>
        <v/>
      </c>
      <c r="DG146" s="277" t="str">
        <f ca="true">+IF(OFFSET('Sanitation Data'!$H$30,0,10*ROW('Sanitation Data'!H140))="","",OFFSET('Sanitation Data'!$H$30,0,10*ROW('Sanitation Data'!H140)))</f>
        <v/>
      </c>
      <c r="DH146" s="277" t="str">
        <f ca="true">+IF(OFFSET('Sanitation Data'!$H$31,0,10*ROW('Sanitation Data'!H140))="","",OFFSET('Sanitation Data'!$H$31,0,10*ROW('Sanitation Data'!H140)))</f>
        <v/>
      </c>
      <c r="DI146" s="277" t="str">
        <f ca="true">+IF(OFFSET('Sanitation Data'!$H$32,0,10*ROW('Sanitation Data'!H140))="","",OFFSET('Sanitation Data'!$H$32,0,10*ROW('Sanitation Data'!H140)))</f>
        <v/>
      </c>
      <c r="DJ146" s="277" t="str">
        <f ca="true">+IF(OFFSET('Sanitation Data'!$I$28,0,10*ROW('Sanitation Data'!I140))="","",OFFSET('Sanitation Data'!$I$28,0,10*ROW('Sanitation Data'!I140)))</f>
        <v/>
      </c>
      <c r="DK146" s="277" t="str">
        <f ca="true">+IF(OFFSET('Sanitation Data'!$I$29,0,10*ROW('Sanitation Data'!I140))="","",OFFSET('Sanitation Data'!$I$29,0,10*ROW('Sanitation Data'!I140)))</f>
        <v/>
      </c>
      <c r="DL146" s="277" t="str">
        <f ca="true">+IF(OFFSET('Sanitation Data'!$I$30,0,10*ROW('Sanitation Data'!I140))="","",OFFSET('Sanitation Data'!$I$30,0,10*ROW('Sanitation Data'!I140)))</f>
        <v/>
      </c>
      <c r="DM146" s="277" t="str">
        <f ca="true">+IF(OFFSET('Sanitation Data'!$I$31,0,10*ROW('Sanitation Data'!I140))="","",OFFSET('Sanitation Data'!$I$31,0,10*ROW('Sanitation Data'!I140)))</f>
        <v/>
      </c>
      <c r="DN146" s="277" t="str">
        <f ca="true">+IF(OFFSET('Sanitation Data'!$I$32,0,10*ROW('Sanitation Data'!I140))="","",OFFSET('Sanitation Data'!$I$32,0,10*ROW('Sanitation Data'!I140)))</f>
        <v/>
      </c>
      <c r="DO146" s="277" t="str">
        <f ca="true">+IF(OFFSET('Hygiene Data'!$D$11,0,10*ROW('Hygiene Data'!D140))="","",OFFSET('Hygiene Data'!$D$11,0,10*ROW('Hygiene Data'!D140)))</f>
        <v/>
      </c>
      <c r="DP146" s="277" t="str">
        <f ca="true">+IF(OFFSET('Hygiene Data'!$D$12,0,10*ROW('Hygiene Data'!D140))="","",OFFSET('Hygiene Data'!$D$12,0,10*ROW('Hygiene Data'!D140)))</f>
        <v/>
      </c>
      <c r="DQ146" s="277" t="str">
        <f ca="true">+IF(OFFSET('Hygiene Data'!$D$13,0,10*ROW('Hygiene Data'!D140))="","",OFFSET('Hygiene Data'!$D$13,0,10*ROW('Hygiene Data'!D140)))</f>
        <v/>
      </c>
      <c r="DR146" s="277" t="str">
        <f ca="true">+IF(OFFSET('Hygiene Data'!$E$11,0,10*ROW('Hygiene Data'!E140))="","",OFFSET('Hygiene Data'!$E$11,0,10*ROW('Hygiene Data'!E140)))</f>
        <v/>
      </c>
      <c r="DS146" s="277" t="str">
        <f ca="true">+IF(OFFSET('Hygiene Data'!$E$12,0,10*ROW('Hygiene Data'!E140))="","",OFFSET('Hygiene Data'!$E$12,0,10*ROW('Hygiene Data'!E140)))</f>
        <v/>
      </c>
      <c r="DT146" s="277" t="str">
        <f ca="true">+IF(OFFSET('Hygiene Data'!$E$13,0,10*ROW('Hygiene Data'!E140))="","",OFFSET('Hygiene Data'!$E$13,0,10*ROW('Hygiene Data'!E140)))</f>
        <v/>
      </c>
      <c r="DU146" s="277" t="str">
        <f ca="true">+IF(OFFSET('Hygiene Data'!$F$11,0,10*ROW('Hygiene Data'!F140))="","",OFFSET('Hygiene Data'!$F$11,0,10*ROW('Hygiene Data'!F140)))</f>
        <v/>
      </c>
      <c r="DV146" s="277" t="str">
        <f ca="true">+IF(OFFSET('Hygiene Data'!$F$12,0,10*ROW('Hygiene Data'!F140))="","",OFFSET('Hygiene Data'!$F$12,0,10*ROW('Hygiene Data'!F140)))</f>
        <v/>
      </c>
      <c r="DW146" s="277" t="str">
        <f ca="true">+IF(OFFSET('Hygiene Data'!$F$13,0,10*ROW('Hygiene Data'!F140))="","",OFFSET('Hygiene Data'!$F$13,0,10*ROW('Hygiene Data'!F140)))</f>
        <v/>
      </c>
      <c r="DX146" s="277" t="str">
        <f ca="true">+IF(OFFSET('Hygiene Data'!$G$11,0,10*ROW('Hygiene Data'!G140))="","",OFFSET('Hygiene Data'!$G$11,0,10*ROW('Hygiene Data'!G140)))</f>
        <v/>
      </c>
      <c r="DY146" s="277" t="str">
        <f ca="true">+IF(OFFSET('Hygiene Data'!$G$12,0,10*ROW('Hygiene Data'!G140))="","",OFFSET('Hygiene Data'!$G$12,0,10*ROW('Hygiene Data'!G140)))</f>
        <v/>
      </c>
      <c r="DZ146" s="277" t="str">
        <f ca="true">+IF(OFFSET('Hygiene Data'!$G$13,0,10*ROW('Hygiene Data'!G140))="","",OFFSET('Hygiene Data'!$G$13,0,10*ROW('Hygiene Data'!G140)))</f>
        <v/>
      </c>
      <c r="EA146" s="277" t="str">
        <f ca="true">+IF(OFFSET('Hygiene Data'!$H$11,0,10*ROW('Hygiene Data'!H140))="","",OFFSET('Hygiene Data'!$H$11,0,10*ROW('Hygiene Data'!H140)))</f>
        <v/>
      </c>
      <c r="EB146" s="277" t="str">
        <f ca="true">+IF(OFFSET('Hygiene Data'!$H$12,0,10*ROW('Hygiene Data'!H140))="","",OFFSET('Hygiene Data'!$H$12,0,10*ROW('Hygiene Data'!H140)))</f>
        <v/>
      </c>
      <c r="EC146" s="277" t="str">
        <f ca="true">+IF(OFFSET('Hygiene Data'!$H$13,0,10*ROW('Hygiene Data'!H140))="","",OFFSET('Hygiene Data'!$H$13,0,10*ROW('Hygiene Data'!H140)))</f>
        <v/>
      </c>
      <c r="ED146" s="277" t="str">
        <f ca="true">+IF(OFFSET('Hygiene Data'!$I$11,0,10*ROW('Hygiene Data'!I140))="","",OFFSET('Hygiene Data'!$I$11,0,10*ROW('Hygiene Data'!I140)))</f>
        <v/>
      </c>
      <c r="EE146" s="277" t="str">
        <f ca="true">+IF(OFFSET('Hygiene Data'!$I$12,0,10*ROW('Hygiene Data'!I140))="","",OFFSET('Hygiene Data'!$I$12,0,10*ROW('Hygiene Data'!I140)))</f>
        <v/>
      </c>
      <c r="EF146" s="277"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2"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7"/>
      <c r="BS147" s="277" t="str">
        <f ca="true">+IF(OFFSET('Water Data'!$D$27,0,10*ROW('Water Data'!D141))="","",OFFSET('Water Data'!$D$27,0,10*ROW('Water Data'!D141)))</f>
        <v/>
      </c>
      <c r="BT147" s="277" t="str">
        <f ca="true">+IF(OFFSET('Water Data'!$D$28,0,10*ROW('Water Data'!D141))="","",OFFSET('Water Data'!$D$28,0,10*ROW('Water Data'!D141)))</f>
        <v/>
      </c>
      <c r="BU147" s="277" t="str">
        <f ca="true">+IF(OFFSET('Water Data'!$D$29,0,10*ROW('Water Data'!D141))="","",OFFSET('Water Data'!$D$29,0,10*ROW('Water Data'!D141)))</f>
        <v/>
      </c>
      <c r="BV147" s="277" t="str">
        <f ca="true">+IF(OFFSET('Water Data'!$E$27,0,10*ROW('Water Data'!E141))="","",OFFSET('Water Data'!$E$27,0,10*ROW('Water Data'!E141)))</f>
        <v/>
      </c>
      <c r="BW147" s="277" t="str">
        <f ca="true">+IF(OFFSET('Water Data'!$E$28,0,10*ROW('Water Data'!E141))="","",OFFSET('Water Data'!$E$28,0,10*ROW('Water Data'!E141)))</f>
        <v/>
      </c>
      <c r="BX147" s="277" t="str">
        <f ca="true">+IF(OFFSET('Water Data'!$E$29,0,10*ROW('Water Data'!E141))="","",OFFSET('Water Data'!$E$29,0,10*ROW('Water Data'!E141)))</f>
        <v/>
      </c>
      <c r="BY147" s="277" t="str">
        <f ca="true">+IF(OFFSET('Water Data'!$F$27,0,10*ROW('Water Data'!F141))="","",OFFSET('Water Data'!$F$27,0,10*ROW('Water Data'!F141)))</f>
        <v/>
      </c>
      <c r="BZ147" s="277" t="str">
        <f ca="true">+IF(OFFSET('Water Data'!$F$28,0,10*ROW('Water Data'!F141))="","",OFFSET('Water Data'!$F$28,0,10*ROW('Water Data'!F141)))</f>
        <v/>
      </c>
      <c r="CA147" s="277" t="str">
        <f ca="true">+IF(OFFSET('Water Data'!$F$29,0,10*ROW('Water Data'!F141))="","",OFFSET('Water Data'!$F$29,0,10*ROW('Water Data'!F141)))</f>
        <v/>
      </c>
      <c r="CB147" s="277" t="str">
        <f ca="true">+IF(OFFSET('Water Data'!$G$27,0,10*ROW('Water Data'!G141))="","",OFFSET('Water Data'!$G$27,0,10*ROW('Water Data'!G141)))</f>
        <v/>
      </c>
      <c r="CC147" s="277" t="str">
        <f ca="true">+IF(OFFSET('Water Data'!$G$28,0,10*ROW('Water Data'!G141))="","",OFFSET('Water Data'!$G$28,0,10*ROW('Water Data'!G141)))</f>
        <v/>
      </c>
      <c r="CD147" s="277" t="str">
        <f ca="true">+IF(OFFSET('Water Data'!$G$29,0,10*ROW('Water Data'!G141))="","",OFFSET('Water Data'!$G$29,0,10*ROW('Water Data'!G141)))</f>
        <v/>
      </c>
      <c r="CE147" s="277" t="str">
        <f ca="true">+IF(OFFSET('Water Data'!$H$27,0,10*ROW('Water Data'!H141))="","",OFFSET('Water Data'!$H$27,0,10*ROW('Water Data'!H141)))</f>
        <v/>
      </c>
      <c r="CF147" s="277" t="str">
        <f ca="true">+IF(OFFSET('Water Data'!$H$28,0,10*ROW('Water Data'!H141))="","",OFFSET('Water Data'!$H$28,0,10*ROW('Water Data'!H141)))</f>
        <v/>
      </c>
      <c r="CG147" s="277" t="str">
        <f ca="true">+IF(OFFSET('Water Data'!$H$29,0,10*ROW('Water Data'!H141))="","",OFFSET('Water Data'!$H$29,0,10*ROW('Water Data'!H141)))</f>
        <v/>
      </c>
      <c r="CH147" s="277" t="str">
        <f ca="true">+IF(OFFSET('Water Data'!$I$27,0,10*ROW('Water Data'!I141))="","",OFFSET('Water Data'!$I$27,0,10*ROW('Water Data'!I141)))</f>
        <v/>
      </c>
      <c r="CI147" s="277" t="str">
        <f ca="true">+IF(OFFSET('Water Data'!$I$28,0,10*ROW('Water Data'!I141))="","",OFFSET('Water Data'!$I$28,0,10*ROW('Water Data'!I141)))</f>
        <v/>
      </c>
      <c r="CJ147" s="277" t="str">
        <f ca="true">+IF(OFFSET('Water Data'!$I$29,0,10*ROW('Water Data'!I141))="","",OFFSET('Water Data'!$I$29,0,10*ROW('Water Data'!I141)))</f>
        <v/>
      </c>
      <c r="CK147" s="277" t="str">
        <f ca="true">+IF(OFFSET('Sanitation Data'!$D$28,0,10*ROW('Sanitation Data'!D141))="","",OFFSET('Sanitation Data'!$D$28,0,10*ROW('Sanitation Data'!D141)))</f>
        <v/>
      </c>
      <c r="CL147" s="277" t="str">
        <f ca="true">+IF(OFFSET('Sanitation Data'!$D$29,0,10*ROW('Sanitation Data'!D141))="","",OFFSET('Sanitation Data'!$D$29,0,10*ROW('Sanitation Data'!D141)))</f>
        <v/>
      </c>
      <c r="CM147" s="277" t="str">
        <f ca="true">+IF(OFFSET('Sanitation Data'!$D$30,0,10*ROW('Sanitation Data'!D141))="","",OFFSET('Sanitation Data'!$D$30,0,10*ROW('Sanitation Data'!D141)))</f>
        <v/>
      </c>
      <c r="CN147" s="277" t="str">
        <f ca="true">+IF(OFFSET('Sanitation Data'!$D$31,0,10*ROW('Sanitation Data'!D141))="","",OFFSET('Sanitation Data'!$D$31,0,10*ROW('Sanitation Data'!D141)))</f>
        <v/>
      </c>
      <c r="CO147" s="277" t="str">
        <f ca="true">+IF(OFFSET('Sanitation Data'!$D$32,0,10*ROW('Sanitation Data'!D141))="","",OFFSET('Sanitation Data'!$D$32,0,10*ROW('Sanitation Data'!D141)))</f>
        <v/>
      </c>
      <c r="CP147" s="277" t="str">
        <f ca="true">+IF(OFFSET('Sanitation Data'!$E$28,0,10*ROW('Sanitation Data'!E141))="","",OFFSET('Sanitation Data'!$E$28,0,10*ROW('Sanitation Data'!E141)))</f>
        <v/>
      </c>
      <c r="CQ147" s="277" t="str">
        <f ca="true">+IF(OFFSET('Sanitation Data'!$E$29,0,10*ROW('Sanitation Data'!E141))="","",OFFSET('Sanitation Data'!$E$29,0,10*ROW('Sanitation Data'!E141)))</f>
        <v/>
      </c>
      <c r="CR147" s="277" t="str">
        <f ca="true">+IF(OFFSET('Sanitation Data'!$E$30,0,10*ROW('Sanitation Data'!E141))="","",OFFSET('Sanitation Data'!$E$30,0,10*ROW('Sanitation Data'!E141)))</f>
        <v/>
      </c>
      <c r="CS147" s="277" t="str">
        <f ca="true">+IF(OFFSET('Sanitation Data'!$E$31,0,10*ROW('Sanitation Data'!E141))="","",OFFSET('Sanitation Data'!$E$31,0,10*ROW('Sanitation Data'!E141)))</f>
        <v/>
      </c>
      <c r="CT147" s="277" t="str">
        <f ca="true">+IF(OFFSET('Sanitation Data'!$E$32,0,10*ROW('Sanitation Data'!E141))="","",OFFSET('Sanitation Data'!$E$32,0,10*ROW('Sanitation Data'!E141)))</f>
        <v/>
      </c>
      <c r="CU147" s="277" t="str">
        <f ca="true">+IF(OFFSET('Sanitation Data'!$F$28,0,10*ROW('Sanitation Data'!F141))="","",OFFSET('Sanitation Data'!$F$28,0,10*ROW('Sanitation Data'!F141)))</f>
        <v/>
      </c>
      <c r="CV147" s="277" t="str">
        <f ca="true">+IF(OFFSET('Sanitation Data'!$F$29,0,10*ROW('Sanitation Data'!F141))="","",OFFSET('Sanitation Data'!$F$29,0,10*ROW('Sanitation Data'!F141)))</f>
        <v/>
      </c>
      <c r="CW147" s="277" t="str">
        <f ca="true">+IF(OFFSET('Sanitation Data'!$F$30,0,10*ROW('Sanitation Data'!F141))="","",OFFSET('Sanitation Data'!$F$30,0,10*ROW('Sanitation Data'!F141)))</f>
        <v/>
      </c>
      <c r="CX147" s="277" t="str">
        <f ca="true">+IF(OFFSET('Sanitation Data'!$F$31,0,10*ROW('Sanitation Data'!F141))="","",OFFSET('Sanitation Data'!$F$31,0,10*ROW('Sanitation Data'!F141)))</f>
        <v/>
      </c>
      <c r="CY147" s="277" t="str">
        <f ca="true">+IF(OFFSET('Sanitation Data'!$F$32,0,10*ROW('Sanitation Data'!F141))="","",OFFSET('Sanitation Data'!$F$32,0,10*ROW('Sanitation Data'!F141)))</f>
        <v/>
      </c>
      <c r="CZ147" s="277" t="str">
        <f ca="true">+IF(OFFSET('Sanitation Data'!$G$28,0,10*ROW('Sanitation Data'!G141))="","",OFFSET('Sanitation Data'!$G$28,0,10*ROW('Sanitation Data'!G141)))</f>
        <v/>
      </c>
      <c r="DA147" s="277" t="str">
        <f ca="true">+IF(OFFSET('Sanitation Data'!$G$29,0,10*ROW('Sanitation Data'!G141))="","",OFFSET('Sanitation Data'!$G$29,0,10*ROW('Sanitation Data'!G141)))</f>
        <v/>
      </c>
      <c r="DB147" s="277" t="str">
        <f ca="true">+IF(OFFSET('Sanitation Data'!$G$30,0,10*ROW('Sanitation Data'!G141))="","",OFFSET('Sanitation Data'!$G$30,0,10*ROW('Sanitation Data'!G141)))</f>
        <v/>
      </c>
      <c r="DC147" s="277" t="str">
        <f ca="true">+IF(OFFSET('Sanitation Data'!$G$31,0,10*ROW('Sanitation Data'!G141))="","",OFFSET('Sanitation Data'!$G$31,0,10*ROW('Sanitation Data'!G141)))</f>
        <v/>
      </c>
      <c r="DD147" s="277" t="str">
        <f ca="true">+IF(OFFSET('Sanitation Data'!$G$32,0,10*ROW('Sanitation Data'!G141))="","",OFFSET('Sanitation Data'!$G$32,0,10*ROW('Sanitation Data'!G141)))</f>
        <v/>
      </c>
      <c r="DE147" s="277" t="str">
        <f ca="true">+IF(OFFSET('Sanitation Data'!$H$28,0,10*ROW('Sanitation Data'!H141))="","",OFFSET('Sanitation Data'!$H$28,0,10*ROW('Sanitation Data'!H141)))</f>
        <v/>
      </c>
      <c r="DF147" s="277" t="str">
        <f ca="true">+IF(OFFSET('Sanitation Data'!$H$29,0,10*ROW('Sanitation Data'!H141))="","",OFFSET('Sanitation Data'!$H$29,0,10*ROW('Sanitation Data'!H141)))</f>
        <v/>
      </c>
      <c r="DG147" s="277" t="str">
        <f ca="true">+IF(OFFSET('Sanitation Data'!$H$30,0,10*ROW('Sanitation Data'!H141))="","",OFFSET('Sanitation Data'!$H$30,0,10*ROW('Sanitation Data'!H141)))</f>
        <v/>
      </c>
      <c r="DH147" s="277" t="str">
        <f ca="true">+IF(OFFSET('Sanitation Data'!$H$31,0,10*ROW('Sanitation Data'!H141))="","",OFFSET('Sanitation Data'!$H$31,0,10*ROW('Sanitation Data'!H141)))</f>
        <v/>
      </c>
      <c r="DI147" s="277" t="str">
        <f ca="true">+IF(OFFSET('Sanitation Data'!$H$32,0,10*ROW('Sanitation Data'!H141))="","",OFFSET('Sanitation Data'!$H$32,0,10*ROW('Sanitation Data'!H141)))</f>
        <v/>
      </c>
      <c r="DJ147" s="277" t="str">
        <f ca="true">+IF(OFFSET('Sanitation Data'!$I$28,0,10*ROW('Sanitation Data'!I141))="","",OFFSET('Sanitation Data'!$I$28,0,10*ROW('Sanitation Data'!I141)))</f>
        <v/>
      </c>
      <c r="DK147" s="277" t="str">
        <f ca="true">+IF(OFFSET('Sanitation Data'!$I$29,0,10*ROW('Sanitation Data'!I141))="","",OFFSET('Sanitation Data'!$I$29,0,10*ROW('Sanitation Data'!I141)))</f>
        <v/>
      </c>
      <c r="DL147" s="277" t="str">
        <f ca="true">+IF(OFFSET('Sanitation Data'!$I$30,0,10*ROW('Sanitation Data'!I141))="","",OFFSET('Sanitation Data'!$I$30,0,10*ROW('Sanitation Data'!I141)))</f>
        <v/>
      </c>
      <c r="DM147" s="277" t="str">
        <f ca="true">+IF(OFFSET('Sanitation Data'!$I$31,0,10*ROW('Sanitation Data'!I141))="","",OFFSET('Sanitation Data'!$I$31,0,10*ROW('Sanitation Data'!I141)))</f>
        <v/>
      </c>
      <c r="DN147" s="277" t="str">
        <f ca="true">+IF(OFFSET('Sanitation Data'!$I$32,0,10*ROW('Sanitation Data'!I141))="","",OFFSET('Sanitation Data'!$I$32,0,10*ROW('Sanitation Data'!I141)))</f>
        <v/>
      </c>
      <c r="DO147" s="277" t="str">
        <f ca="true">+IF(OFFSET('Hygiene Data'!$D$11,0,10*ROW('Hygiene Data'!D141))="","",OFFSET('Hygiene Data'!$D$11,0,10*ROW('Hygiene Data'!D141)))</f>
        <v/>
      </c>
      <c r="DP147" s="277" t="str">
        <f ca="true">+IF(OFFSET('Hygiene Data'!$D$12,0,10*ROW('Hygiene Data'!D141))="","",OFFSET('Hygiene Data'!$D$12,0,10*ROW('Hygiene Data'!D141)))</f>
        <v/>
      </c>
      <c r="DQ147" s="277" t="str">
        <f ca="true">+IF(OFFSET('Hygiene Data'!$D$13,0,10*ROW('Hygiene Data'!D141))="","",OFFSET('Hygiene Data'!$D$13,0,10*ROW('Hygiene Data'!D141)))</f>
        <v/>
      </c>
      <c r="DR147" s="277" t="str">
        <f ca="true">+IF(OFFSET('Hygiene Data'!$E$11,0,10*ROW('Hygiene Data'!E141))="","",OFFSET('Hygiene Data'!$E$11,0,10*ROW('Hygiene Data'!E141)))</f>
        <v/>
      </c>
      <c r="DS147" s="277" t="str">
        <f ca="true">+IF(OFFSET('Hygiene Data'!$E$12,0,10*ROW('Hygiene Data'!E141))="","",OFFSET('Hygiene Data'!$E$12,0,10*ROW('Hygiene Data'!E141)))</f>
        <v/>
      </c>
      <c r="DT147" s="277" t="str">
        <f ca="true">+IF(OFFSET('Hygiene Data'!$E$13,0,10*ROW('Hygiene Data'!E141))="","",OFFSET('Hygiene Data'!$E$13,0,10*ROW('Hygiene Data'!E141)))</f>
        <v/>
      </c>
      <c r="DU147" s="277" t="str">
        <f ca="true">+IF(OFFSET('Hygiene Data'!$F$11,0,10*ROW('Hygiene Data'!F141))="","",OFFSET('Hygiene Data'!$F$11,0,10*ROW('Hygiene Data'!F141)))</f>
        <v/>
      </c>
      <c r="DV147" s="277" t="str">
        <f ca="true">+IF(OFFSET('Hygiene Data'!$F$12,0,10*ROW('Hygiene Data'!F141))="","",OFFSET('Hygiene Data'!$F$12,0,10*ROW('Hygiene Data'!F141)))</f>
        <v/>
      </c>
      <c r="DW147" s="277" t="str">
        <f ca="true">+IF(OFFSET('Hygiene Data'!$F$13,0,10*ROW('Hygiene Data'!F141))="","",OFFSET('Hygiene Data'!$F$13,0,10*ROW('Hygiene Data'!F141)))</f>
        <v/>
      </c>
      <c r="DX147" s="277" t="str">
        <f ca="true">+IF(OFFSET('Hygiene Data'!$G$11,0,10*ROW('Hygiene Data'!G141))="","",OFFSET('Hygiene Data'!$G$11,0,10*ROW('Hygiene Data'!G141)))</f>
        <v/>
      </c>
      <c r="DY147" s="277" t="str">
        <f ca="true">+IF(OFFSET('Hygiene Data'!$G$12,0,10*ROW('Hygiene Data'!G141))="","",OFFSET('Hygiene Data'!$G$12,0,10*ROW('Hygiene Data'!G141)))</f>
        <v/>
      </c>
      <c r="DZ147" s="277" t="str">
        <f ca="true">+IF(OFFSET('Hygiene Data'!$G$13,0,10*ROW('Hygiene Data'!G141))="","",OFFSET('Hygiene Data'!$G$13,0,10*ROW('Hygiene Data'!G141)))</f>
        <v/>
      </c>
      <c r="EA147" s="277" t="str">
        <f ca="true">+IF(OFFSET('Hygiene Data'!$H$11,0,10*ROW('Hygiene Data'!H141))="","",OFFSET('Hygiene Data'!$H$11,0,10*ROW('Hygiene Data'!H141)))</f>
        <v/>
      </c>
      <c r="EB147" s="277" t="str">
        <f ca="true">+IF(OFFSET('Hygiene Data'!$H$12,0,10*ROW('Hygiene Data'!H141))="","",OFFSET('Hygiene Data'!$H$12,0,10*ROW('Hygiene Data'!H141)))</f>
        <v/>
      </c>
      <c r="EC147" s="277" t="str">
        <f ca="true">+IF(OFFSET('Hygiene Data'!$H$13,0,10*ROW('Hygiene Data'!H141))="","",OFFSET('Hygiene Data'!$H$13,0,10*ROW('Hygiene Data'!H141)))</f>
        <v/>
      </c>
      <c r="ED147" s="277" t="str">
        <f ca="true">+IF(OFFSET('Hygiene Data'!$I$11,0,10*ROW('Hygiene Data'!I141))="","",OFFSET('Hygiene Data'!$I$11,0,10*ROW('Hygiene Data'!I141)))</f>
        <v/>
      </c>
      <c r="EE147" s="277" t="str">
        <f ca="true">+IF(OFFSET('Hygiene Data'!$I$12,0,10*ROW('Hygiene Data'!I141))="","",OFFSET('Hygiene Data'!$I$12,0,10*ROW('Hygiene Data'!I141)))</f>
        <v/>
      </c>
      <c r="EF147" s="277"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2"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7"/>
      <c r="BS148" s="277" t="str">
        <f ca="true">+IF(OFFSET('Water Data'!$D$27,0,10*ROW('Water Data'!D142))="","",OFFSET('Water Data'!$D$27,0,10*ROW('Water Data'!D142)))</f>
        <v/>
      </c>
      <c r="BT148" s="277" t="str">
        <f ca="true">+IF(OFFSET('Water Data'!$D$28,0,10*ROW('Water Data'!D142))="","",OFFSET('Water Data'!$D$28,0,10*ROW('Water Data'!D142)))</f>
        <v/>
      </c>
      <c r="BU148" s="277" t="str">
        <f ca="true">+IF(OFFSET('Water Data'!$D$29,0,10*ROW('Water Data'!D142))="","",OFFSET('Water Data'!$D$29,0,10*ROW('Water Data'!D142)))</f>
        <v/>
      </c>
      <c r="BV148" s="277" t="str">
        <f ca="true">+IF(OFFSET('Water Data'!$E$27,0,10*ROW('Water Data'!E142))="","",OFFSET('Water Data'!$E$27,0,10*ROW('Water Data'!E142)))</f>
        <v/>
      </c>
      <c r="BW148" s="277" t="str">
        <f ca="true">+IF(OFFSET('Water Data'!$E$28,0,10*ROW('Water Data'!E142))="","",OFFSET('Water Data'!$E$28,0,10*ROW('Water Data'!E142)))</f>
        <v/>
      </c>
      <c r="BX148" s="277" t="str">
        <f ca="true">+IF(OFFSET('Water Data'!$E$29,0,10*ROW('Water Data'!E142))="","",OFFSET('Water Data'!$E$29,0,10*ROW('Water Data'!E142)))</f>
        <v/>
      </c>
      <c r="BY148" s="277" t="str">
        <f ca="true">+IF(OFFSET('Water Data'!$F$27,0,10*ROW('Water Data'!F142))="","",OFFSET('Water Data'!$F$27,0,10*ROW('Water Data'!F142)))</f>
        <v/>
      </c>
      <c r="BZ148" s="277" t="str">
        <f ca="true">+IF(OFFSET('Water Data'!$F$28,0,10*ROW('Water Data'!F142))="","",OFFSET('Water Data'!$F$28,0,10*ROW('Water Data'!F142)))</f>
        <v/>
      </c>
      <c r="CA148" s="277" t="str">
        <f ca="true">+IF(OFFSET('Water Data'!$F$29,0,10*ROW('Water Data'!F142))="","",OFFSET('Water Data'!$F$29,0,10*ROW('Water Data'!F142)))</f>
        <v/>
      </c>
      <c r="CB148" s="277" t="str">
        <f ca="true">+IF(OFFSET('Water Data'!$G$27,0,10*ROW('Water Data'!G142))="","",OFFSET('Water Data'!$G$27,0,10*ROW('Water Data'!G142)))</f>
        <v/>
      </c>
      <c r="CC148" s="277" t="str">
        <f ca="true">+IF(OFFSET('Water Data'!$G$28,0,10*ROW('Water Data'!G142))="","",OFFSET('Water Data'!$G$28,0,10*ROW('Water Data'!G142)))</f>
        <v/>
      </c>
      <c r="CD148" s="277" t="str">
        <f ca="true">+IF(OFFSET('Water Data'!$G$29,0,10*ROW('Water Data'!G142))="","",OFFSET('Water Data'!$G$29,0,10*ROW('Water Data'!G142)))</f>
        <v/>
      </c>
      <c r="CE148" s="277" t="str">
        <f ca="true">+IF(OFFSET('Water Data'!$H$27,0,10*ROW('Water Data'!H142))="","",OFFSET('Water Data'!$H$27,0,10*ROW('Water Data'!H142)))</f>
        <v/>
      </c>
      <c r="CF148" s="277" t="str">
        <f ca="true">+IF(OFFSET('Water Data'!$H$28,0,10*ROW('Water Data'!H142))="","",OFFSET('Water Data'!$H$28,0,10*ROW('Water Data'!H142)))</f>
        <v/>
      </c>
      <c r="CG148" s="277" t="str">
        <f ca="true">+IF(OFFSET('Water Data'!$H$29,0,10*ROW('Water Data'!H142))="","",OFFSET('Water Data'!$H$29,0,10*ROW('Water Data'!H142)))</f>
        <v/>
      </c>
      <c r="CH148" s="277" t="str">
        <f ca="true">+IF(OFFSET('Water Data'!$I$27,0,10*ROW('Water Data'!I142))="","",OFFSET('Water Data'!$I$27,0,10*ROW('Water Data'!I142)))</f>
        <v/>
      </c>
      <c r="CI148" s="277" t="str">
        <f ca="true">+IF(OFFSET('Water Data'!$I$28,0,10*ROW('Water Data'!I142))="","",OFFSET('Water Data'!$I$28,0,10*ROW('Water Data'!I142)))</f>
        <v/>
      </c>
      <c r="CJ148" s="277" t="str">
        <f ca="true">+IF(OFFSET('Water Data'!$I$29,0,10*ROW('Water Data'!I142))="","",OFFSET('Water Data'!$I$29,0,10*ROW('Water Data'!I142)))</f>
        <v/>
      </c>
      <c r="CK148" s="277" t="str">
        <f ca="true">+IF(OFFSET('Sanitation Data'!$D$28,0,10*ROW('Sanitation Data'!D142))="","",OFFSET('Sanitation Data'!$D$28,0,10*ROW('Sanitation Data'!D142)))</f>
        <v/>
      </c>
      <c r="CL148" s="277" t="str">
        <f ca="true">+IF(OFFSET('Sanitation Data'!$D$29,0,10*ROW('Sanitation Data'!D142))="","",OFFSET('Sanitation Data'!$D$29,0,10*ROW('Sanitation Data'!D142)))</f>
        <v/>
      </c>
      <c r="CM148" s="277" t="str">
        <f ca="true">+IF(OFFSET('Sanitation Data'!$D$30,0,10*ROW('Sanitation Data'!D142))="","",OFFSET('Sanitation Data'!$D$30,0,10*ROW('Sanitation Data'!D142)))</f>
        <v/>
      </c>
      <c r="CN148" s="277" t="str">
        <f ca="true">+IF(OFFSET('Sanitation Data'!$D$31,0,10*ROW('Sanitation Data'!D142))="","",OFFSET('Sanitation Data'!$D$31,0,10*ROW('Sanitation Data'!D142)))</f>
        <v/>
      </c>
      <c r="CO148" s="277" t="str">
        <f ca="true">+IF(OFFSET('Sanitation Data'!$D$32,0,10*ROW('Sanitation Data'!D142))="","",OFFSET('Sanitation Data'!$D$32,0,10*ROW('Sanitation Data'!D142)))</f>
        <v/>
      </c>
      <c r="CP148" s="277" t="str">
        <f ca="true">+IF(OFFSET('Sanitation Data'!$E$28,0,10*ROW('Sanitation Data'!E142))="","",OFFSET('Sanitation Data'!$E$28,0,10*ROW('Sanitation Data'!E142)))</f>
        <v/>
      </c>
      <c r="CQ148" s="277" t="str">
        <f ca="true">+IF(OFFSET('Sanitation Data'!$E$29,0,10*ROW('Sanitation Data'!E142))="","",OFFSET('Sanitation Data'!$E$29,0,10*ROW('Sanitation Data'!E142)))</f>
        <v/>
      </c>
      <c r="CR148" s="277" t="str">
        <f ca="true">+IF(OFFSET('Sanitation Data'!$E$30,0,10*ROW('Sanitation Data'!E142))="","",OFFSET('Sanitation Data'!$E$30,0,10*ROW('Sanitation Data'!E142)))</f>
        <v/>
      </c>
      <c r="CS148" s="277" t="str">
        <f ca="true">+IF(OFFSET('Sanitation Data'!$E$31,0,10*ROW('Sanitation Data'!E142))="","",OFFSET('Sanitation Data'!$E$31,0,10*ROW('Sanitation Data'!E142)))</f>
        <v/>
      </c>
      <c r="CT148" s="277" t="str">
        <f ca="true">+IF(OFFSET('Sanitation Data'!$E$32,0,10*ROW('Sanitation Data'!E142))="","",OFFSET('Sanitation Data'!$E$32,0,10*ROW('Sanitation Data'!E142)))</f>
        <v/>
      </c>
      <c r="CU148" s="277" t="str">
        <f ca="true">+IF(OFFSET('Sanitation Data'!$F$28,0,10*ROW('Sanitation Data'!F142))="","",OFFSET('Sanitation Data'!$F$28,0,10*ROW('Sanitation Data'!F142)))</f>
        <v/>
      </c>
      <c r="CV148" s="277" t="str">
        <f ca="true">+IF(OFFSET('Sanitation Data'!$F$29,0,10*ROW('Sanitation Data'!F142))="","",OFFSET('Sanitation Data'!$F$29,0,10*ROW('Sanitation Data'!F142)))</f>
        <v/>
      </c>
      <c r="CW148" s="277" t="str">
        <f ca="true">+IF(OFFSET('Sanitation Data'!$F$30,0,10*ROW('Sanitation Data'!F142))="","",OFFSET('Sanitation Data'!$F$30,0,10*ROW('Sanitation Data'!F142)))</f>
        <v/>
      </c>
      <c r="CX148" s="277" t="str">
        <f ca="true">+IF(OFFSET('Sanitation Data'!$F$31,0,10*ROW('Sanitation Data'!F142))="","",OFFSET('Sanitation Data'!$F$31,0,10*ROW('Sanitation Data'!F142)))</f>
        <v/>
      </c>
      <c r="CY148" s="277" t="str">
        <f ca="true">+IF(OFFSET('Sanitation Data'!$F$32,0,10*ROW('Sanitation Data'!F142))="","",OFFSET('Sanitation Data'!$F$32,0,10*ROW('Sanitation Data'!F142)))</f>
        <v/>
      </c>
      <c r="CZ148" s="277" t="str">
        <f ca="true">+IF(OFFSET('Sanitation Data'!$G$28,0,10*ROW('Sanitation Data'!G142))="","",OFFSET('Sanitation Data'!$G$28,0,10*ROW('Sanitation Data'!G142)))</f>
        <v/>
      </c>
      <c r="DA148" s="277" t="str">
        <f ca="true">+IF(OFFSET('Sanitation Data'!$G$29,0,10*ROW('Sanitation Data'!G142))="","",OFFSET('Sanitation Data'!$G$29,0,10*ROW('Sanitation Data'!G142)))</f>
        <v/>
      </c>
      <c r="DB148" s="277" t="str">
        <f ca="true">+IF(OFFSET('Sanitation Data'!$G$30,0,10*ROW('Sanitation Data'!G142))="","",OFFSET('Sanitation Data'!$G$30,0,10*ROW('Sanitation Data'!G142)))</f>
        <v/>
      </c>
      <c r="DC148" s="277" t="str">
        <f ca="true">+IF(OFFSET('Sanitation Data'!$G$31,0,10*ROW('Sanitation Data'!G142))="","",OFFSET('Sanitation Data'!$G$31,0,10*ROW('Sanitation Data'!G142)))</f>
        <v/>
      </c>
      <c r="DD148" s="277" t="str">
        <f ca="true">+IF(OFFSET('Sanitation Data'!$G$32,0,10*ROW('Sanitation Data'!G142))="","",OFFSET('Sanitation Data'!$G$32,0,10*ROW('Sanitation Data'!G142)))</f>
        <v/>
      </c>
      <c r="DE148" s="277" t="str">
        <f ca="true">+IF(OFFSET('Sanitation Data'!$H$28,0,10*ROW('Sanitation Data'!H142))="","",OFFSET('Sanitation Data'!$H$28,0,10*ROW('Sanitation Data'!H142)))</f>
        <v/>
      </c>
      <c r="DF148" s="277" t="str">
        <f ca="true">+IF(OFFSET('Sanitation Data'!$H$29,0,10*ROW('Sanitation Data'!H142))="","",OFFSET('Sanitation Data'!$H$29,0,10*ROW('Sanitation Data'!H142)))</f>
        <v/>
      </c>
      <c r="DG148" s="277" t="str">
        <f ca="true">+IF(OFFSET('Sanitation Data'!$H$30,0,10*ROW('Sanitation Data'!H142))="","",OFFSET('Sanitation Data'!$H$30,0,10*ROW('Sanitation Data'!H142)))</f>
        <v/>
      </c>
      <c r="DH148" s="277" t="str">
        <f ca="true">+IF(OFFSET('Sanitation Data'!$H$31,0,10*ROW('Sanitation Data'!H142))="","",OFFSET('Sanitation Data'!$H$31,0,10*ROW('Sanitation Data'!H142)))</f>
        <v/>
      </c>
      <c r="DI148" s="277" t="str">
        <f ca="true">+IF(OFFSET('Sanitation Data'!$H$32,0,10*ROW('Sanitation Data'!H142))="","",OFFSET('Sanitation Data'!$H$32,0,10*ROW('Sanitation Data'!H142)))</f>
        <v/>
      </c>
      <c r="DJ148" s="277" t="str">
        <f ca="true">+IF(OFFSET('Sanitation Data'!$I$28,0,10*ROW('Sanitation Data'!I142))="","",OFFSET('Sanitation Data'!$I$28,0,10*ROW('Sanitation Data'!I142)))</f>
        <v/>
      </c>
      <c r="DK148" s="277" t="str">
        <f ca="true">+IF(OFFSET('Sanitation Data'!$I$29,0,10*ROW('Sanitation Data'!I142))="","",OFFSET('Sanitation Data'!$I$29,0,10*ROW('Sanitation Data'!I142)))</f>
        <v/>
      </c>
      <c r="DL148" s="277" t="str">
        <f ca="true">+IF(OFFSET('Sanitation Data'!$I$30,0,10*ROW('Sanitation Data'!I142))="","",OFFSET('Sanitation Data'!$I$30,0,10*ROW('Sanitation Data'!I142)))</f>
        <v/>
      </c>
      <c r="DM148" s="277" t="str">
        <f ca="true">+IF(OFFSET('Sanitation Data'!$I$31,0,10*ROW('Sanitation Data'!I142))="","",OFFSET('Sanitation Data'!$I$31,0,10*ROW('Sanitation Data'!I142)))</f>
        <v/>
      </c>
      <c r="DN148" s="277" t="str">
        <f ca="true">+IF(OFFSET('Sanitation Data'!$I$32,0,10*ROW('Sanitation Data'!I142))="","",OFFSET('Sanitation Data'!$I$32,0,10*ROW('Sanitation Data'!I142)))</f>
        <v/>
      </c>
      <c r="DO148" s="277" t="str">
        <f ca="true">+IF(OFFSET('Hygiene Data'!$D$11,0,10*ROW('Hygiene Data'!D142))="","",OFFSET('Hygiene Data'!$D$11,0,10*ROW('Hygiene Data'!D142)))</f>
        <v/>
      </c>
      <c r="DP148" s="277" t="str">
        <f ca="true">+IF(OFFSET('Hygiene Data'!$D$12,0,10*ROW('Hygiene Data'!D142))="","",OFFSET('Hygiene Data'!$D$12,0,10*ROW('Hygiene Data'!D142)))</f>
        <v/>
      </c>
      <c r="DQ148" s="277" t="str">
        <f ca="true">+IF(OFFSET('Hygiene Data'!$D$13,0,10*ROW('Hygiene Data'!D142))="","",OFFSET('Hygiene Data'!$D$13,0,10*ROW('Hygiene Data'!D142)))</f>
        <v/>
      </c>
      <c r="DR148" s="277" t="str">
        <f ca="true">+IF(OFFSET('Hygiene Data'!$E$11,0,10*ROW('Hygiene Data'!E142))="","",OFFSET('Hygiene Data'!$E$11,0,10*ROW('Hygiene Data'!E142)))</f>
        <v/>
      </c>
      <c r="DS148" s="277" t="str">
        <f ca="true">+IF(OFFSET('Hygiene Data'!$E$12,0,10*ROW('Hygiene Data'!E142))="","",OFFSET('Hygiene Data'!$E$12,0,10*ROW('Hygiene Data'!E142)))</f>
        <v/>
      </c>
      <c r="DT148" s="277" t="str">
        <f ca="true">+IF(OFFSET('Hygiene Data'!$E$13,0,10*ROW('Hygiene Data'!E142))="","",OFFSET('Hygiene Data'!$E$13,0,10*ROW('Hygiene Data'!E142)))</f>
        <v/>
      </c>
      <c r="DU148" s="277" t="str">
        <f ca="true">+IF(OFFSET('Hygiene Data'!$F$11,0,10*ROW('Hygiene Data'!F142))="","",OFFSET('Hygiene Data'!$F$11,0,10*ROW('Hygiene Data'!F142)))</f>
        <v/>
      </c>
      <c r="DV148" s="277" t="str">
        <f ca="true">+IF(OFFSET('Hygiene Data'!$F$12,0,10*ROW('Hygiene Data'!F142))="","",OFFSET('Hygiene Data'!$F$12,0,10*ROW('Hygiene Data'!F142)))</f>
        <v/>
      </c>
      <c r="DW148" s="277" t="str">
        <f ca="true">+IF(OFFSET('Hygiene Data'!$F$13,0,10*ROW('Hygiene Data'!F142))="","",OFFSET('Hygiene Data'!$F$13,0,10*ROW('Hygiene Data'!F142)))</f>
        <v/>
      </c>
      <c r="DX148" s="277" t="str">
        <f ca="true">+IF(OFFSET('Hygiene Data'!$G$11,0,10*ROW('Hygiene Data'!G142))="","",OFFSET('Hygiene Data'!$G$11,0,10*ROW('Hygiene Data'!G142)))</f>
        <v/>
      </c>
      <c r="DY148" s="277" t="str">
        <f ca="true">+IF(OFFSET('Hygiene Data'!$G$12,0,10*ROW('Hygiene Data'!G142))="","",OFFSET('Hygiene Data'!$G$12,0,10*ROW('Hygiene Data'!G142)))</f>
        <v/>
      </c>
      <c r="DZ148" s="277" t="str">
        <f ca="true">+IF(OFFSET('Hygiene Data'!$G$13,0,10*ROW('Hygiene Data'!G142))="","",OFFSET('Hygiene Data'!$G$13,0,10*ROW('Hygiene Data'!G142)))</f>
        <v/>
      </c>
      <c r="EA148" s="277" t="str">
        <f ca="true">+IF(OFFSET('Hygiene Data'!$H$11,0,10*ROW('Hygiene Data'!H142))="","",OFFSET('Hygiene Data'!$H$11,0,10*ROW('Hygiene Data'!H142)))</f>
        <v/>
      </c>
      <c r="EB148" s="277" t="str">
        <f ca="true">+IF(OFFSET('Hygiene Data'!$H$12,0,10*ROW('Hygiene Data'!H142))="","",OFFSET('Hygiene Data'!$H$12,0,10*ROW('Hygiene Data'!H142)))</f>
        <v/>
      </c>
      <c r="EC148" s="277" t="str">
        <f ca="true">+IF(OFFSET('Hygiene Data'!$H$13,0,10*ROW('Hygiene Data'!H142))="","",OFFSET('Hygiene Data'!$H$13,0,10*ROW('Hygiene Data'!H142)))</f>
        <v/>
      </c>
      <c r="ED148" s="277" t="str">
        <f ca="true">+IF(OFFSET('Hygiene Data'!$I$11,0,10*ROW('Hygiene Data'!I142))="","",OFFSET('Hygiene Data'!$I$11,0,10*ROW('Hygiene Data'!I142)))</f>
        <v/>
      </c>
      <c r="EE148" s="277" t="str">
        <f ca="true">+IF(OFFSET('Hygiene Data'!$I$12,0,10*ROW('Hygiene Data'!I142))="","",OFFSET('Hygiene Data'!$I$12,0,10*ROW('Hygiene Data'!I142)))</f>
        <v/>
      </c>
      <c r="EF148" s="277"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2"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7"/>
      <c r="BS149" s="277" t="str">
        <f ca="true">+IF(OFFSET('Water Data'!$D$27,0,10*ROW('Water Data'!D143))="","",OFFSET('Water Data'!$D$27,0,10*ROW('Water Data'!D143)))</f>
        <v/>
      </c>
      <c r="BT149" s="277" t="str">
        <f ca="true">+IF(OFFSET('Water Data'!$D$28,0,10*ROW('Water Data'!D143))="","",OFFSET('Water Data'!$D$28,0,10*ROW('Water Data'!D143)))</f>
        <v/>
      </c>
      <c r="BU149" s="277" t="str">
        <f ca="true">+IF(OFFSET('Water Data'!$D$29,0,10*ROW('Water Data'!D143))="","",OFFSET('Water Data'!$D$29,0,10*ROW('Water Data'!D143)))</f>
        <v/>
      </c>
      <c r="BV149" s="277" t="str">
        <f ca="true">+IF(OFFSET('Water Data'!$E$27,0,10*ROW('Water Data'!E143))="","",OFFSET('Water Data'!$E$27,0,10*ROW('Water Data'!E143)))</f>
        <v/>
      </c>
      <c r="BW149" s="277" t="str">
        <f ca="true">+IF(OFFSET('Water Data'!$E$28,0,10*ROW('Water Data'!E143))="","",OFFSET('Water Data'!$E$28,0,10*ROW('Water Data'!E143)))</f>
        <v/>
      </c>
      <c r="BX149" s="277" t="str">
        <f ca="true">+IF(OFFSET('Water Data'!$E$29,0,10*ROW('Water Data'!E143))="","",OFFSET('Water Data'!$E$29,0,10*ROW('Water Data'!E143)))</f>
        <v/>
      </c>
      <c r="BY149" s="277" t="str">
        <f ca="true">+IF(OFFSET('Water Data'!$F$27,0,10*ROW('Water Data'!F143))="","",OFFSET('Water Data'!$F$27,0,10*ROW('Water Data'!F143)))</f>
        <v/>
      </c>
      <c r="BZ149" s="277" t="str">
        <f ca="true">+IF(OFFSET('Water Data'!$F$28,0,10*ROW('Water Data'!F143))="","",OFFSET('Water Data'!$F$28,0,10*ROW('Water Data'!F143)))</f>
        <v/>
      </c>
      <c r="CA149" s="277" t="str">
        <f ca="true">+IF(OFFSET('Water Data'!$F$29,0,10*ROW('Water Data'!F143))="","",OFFSET('Water Data'!$F$29,0,10*ROW('Water Data'!F143)))</f>
        <v/>
      </c>
      <c r="CB149" s="277" t="str">
        <f ca="true">+IF(OFFSET('Water Data'!$G$27,0,10*ROW('Water Data'!G143))="","",OFFSET('Water Data'!$G$27,0,10*ROW('Water Data'!G143)))</f>
        <v/>
      </c>
      <c r="CC149" s="277" t="str">
        <f ca="true">+IF(OFFSET('Water Data'!$G$28,0,10*ROW('Water Data'!G143))="","",OFFSET('Water Data'!$G$28,0,10*ROW('Water Data'!G143)))</f>
        <v/>
      </c>
      <c r="CD149" s="277" t="str">
        <f ca="true">+IF(OFFSET('Water Data'!$G$29,0,10*ROW('Water Data'!G143))="","",OFFSET('Water Data'!$G$29,0,10*ROW('Water Data'!G143)))</f>
        <v/>
      </c>
      <c r="CE149" s="277" t="str">
        <f ca="true">+IF(OFFSET('Water Data'!$H$27,0,10*ROW('Water Data'!H143))="","",OFFSET('Water Data'!$H$27,0,10*ROW('Water Data'!H143)))</f>
        <v/>
      </c>
      <c r="CF149" s="277" t="str">
        <f ca="true">+IF(OFFSET('Water Data'!$H$28,0,10*ROW('Water Data'!H143))="","",OFFSET('Water Data'!$H$28,0,10*ROW('Water Data'!H143)))</f>
        <v/>
      </c>
      <c r="CG149" s="277" t="str">
        <f ca="true">+IF(OFFSET('Water Data'!$H$29,0,10*ROW('Water Data'!H143))="","",OFFSET('Water Data'!$H$29,0,10*ROW('Water Data'!H143)))</f>
        <v/>
      </c>
      <c r="CH149" s="277" t="str">
        <f ca="true">+IF(OFFSET('Water Data'!$I$27,0,10*ROW('Water Data'!I143))="","",OFFSET('Water Data'!$I$27,0,10*ROW('Water Data'!I143)))</f>
        <v/>
      </c>
      <c r="CI149" s="277" t="str">
        <f ca="true">+IF(OFFSET('Water Data'!$I$28,0,10*ROW('Water Data'!I143))="","",OFFSET('Water Data'!$I$28,0,10*ROW('Water Data'!I143)))</f>
        <v/>
      </c>
      <c r="CJ149" s="277" t="str">
        <f ca="true">+IF(OFFSET('Water Data'!$I$29,0,10*ROW('Water Data'!I143))="","",OFFSET('Water Data'!$I$29,0,10*ROW('Water Data'!I143)))</f>
        <v/>
      </c>
      <c r="CK149" s="277" t="str">
        <f ca="true">+IF(OFFSET('Sanitation Data'!$D$28,0,10*ROW('Sanitation Data'!D143))="","",OFFSET('Sanitation Data'!$D$28,0,10*ROW('Sanitation Data'!D143)))</f>
        <v/>
      </c>
      <c r="CL149" s="277" t="str">
        <f ca="true">+IF(OFFSET('Sanitation Data'!$D$29,0,10*ROW('Sanitation Data'!D143))="","",OFFSET('Sanitation Data'!$D$29,0,10*ROW('Sanitation Data'!D143)))</f>
        <v/>
      </c>
      <c r="CM149" s="277" t="str">
        <f ca="true">+IF(OFFSET('Sanitation Data'!$D$30,0,10*ROW('Sanitation Data'!D143))="","",OFFSET('Sanitation Data'!$D$30,0,10*ROW('Sanitation Data'!D143)))</f>
        <v/>
      </c>
      <c r="CN149" s="277" t="str">
        <f ca="true">+IF(OFFSET('Sanitation Data'!$D$31,0,10*ROW('Sanitation Data'!D143))="","",OFFSET('Sanitation Data'!$D$31,0,10*ROW('Sanitation Data'!D143)))</f>
        <v/>
      </c>
      <c r="CO149" s="277" t="str">
        <f ca="true">+IF(OFFSET('Sanitation Data'!$D$32,0,10*ROW('Sanitation Data'!D143))="","",OFFSET('Sanitation Data'!$D$32,0,10*ROW('Sanitation Data'!D143)))</f>
        <v/>
      </c>
      <c r="CP149" s="277" t="str">
        <f ca="true">+IF(OFFSET('Sanitation Data'!$E$28,0,10*ROW('Sanitation Data'!E143))="","",OFFSET('Sanitation Data'!$E$28,0,10*ROW('Sanitation Data'!E143)))</f>
        <v/>
      </c>
      <c r="CQ149" s="277" t="str">
        <f ca="true">+IF(OFFSET('Sanitation Data'!$E$29,0,10*ROW('Sanitation Data'!E143))="","",OFFSET('Sanitation Data'!$E$29,0,10*ROW('Sanitation Data'!E143)))</f>
        <v/>
      </c>
      <c r="CR149" s="277" t="str">
        <f ca="true">+IF(OFFSET('Sanitation Data'!$E$30,0,10*ROW('Sanitation Data'!E143))="","",OFFSET('Sanitation Data'!$E$30,0,10*ROW('Sanitation Data'!E143)))</f>
        <v/>
      </c>
      <c r="CS149" s="277" t="str">
        <f ca="true">+IF(OFFSET('Sanitation Data'!$E$31,0,10*ROW('Sanitation Data'!E143))="","",OFFSET('Sanitation Data'!$E$31,0,10*ROW('Sanitation Data'!E143)))</f>
        <v/>
      </c>
      <c r="CT149" s="277" t="str">
        <f ca="true">+IF(OFFSET('Sanitation Data'!$E$32,0,10*ROW('Sanitation Data'!E143))="","",OFFSET('Sanitation Data'!$E$32,0,10*ROW('Sanitation Data'!E143)))</f>
        <v/>
      </c>
      <c r="CU149" s="277" t="str">
        <f ca="true">+IF(OFFSET('Sanitation Data'!$F$28,0,10*ROW('Sanitation Data'!F143))="","",OFFSET('Sanitation Data'!$F$28,0,10*ROW('Sanitation Data'!F143)))</f>
        <v/>
      </c>
      <c r="CV149" s="277" t="str">
        <f ca="true">+IF(OFFSET('Sanitation Data'!$F$29,0,10*ROW('Sanitation Data'!F143))="","",OFFSET('Sanitation Data'!$F$29,0,10*ROW('Sanitation Data'!F143)))</f>
        <v/>
      </c>
      <c r="CW149" s="277" t="str">
        <f ca="true">+IF(OFFSET('Sanitation Data'!$F$30,0,10*ROW('Sanitation Data'!F143))="","",OFFSET('Sanitation Data'!$F$30,0,10*ROW('Sanitation Data'!F143)))</f>
        <v/>
      </c>
      <c r="CX149" s="277" t="str">
        <f ca="true">+IF(OFFSET('Sanitation Data'!$F$31,0,10*ROW('Sanitation Data'!F143))="","",OFFSET('Sanitation Data'!$F$31,0,10*ROW('Sanitation Data'!F143)))</f>
        <v/>
      </c>
      <c r="CY149" s="277" t="str">
        <f ca="true">+IF(OFFSET('Sanitation Data'!$F$32,0,10*ROW('Sanitation Data'!F143))="","",OFFSET('Sanitation Data'!$F$32,0,10*ROW('Sanitation Data'!F143)))</f>
        <v/>
      </c>
      <c r="CZ149" s="277" t="str">
        <f ca="true">+IF(OFFSET('Sanitation Data'!$G$28,0,10*ROW('Sanitation Data'!G143))="","",OFFSET('Sanitation Data'!$G$28,0,10*ROW('Sanitation Data'!G143)))</f>
        <v/>
      </c>
      <c r="DA149" s="277" t="str">
        <f ca="true">+IF(OFFSET('Sanitation Data'!$G$29,0,10*ROW('Sanitation Data'!G143))="","",OFFSET('Sanitation Data'!$G$29,0,10*ROW('Sanitation Data'!G143)))</f>
        <v/>
      </c>
      <c r="DB149" s="277" t="str">
        <f ca="true">+IF(OFFSET('Sanitation Data'!$G$30,0,10*ROW('Sanitation Data'!G143))="","",OFFSET('Sanitation Data'!$G$30,0,10*ROW('Sanitation Data'!G143)))</f>
        <v/>
      </c>
      <c r="DC149" s="277" t="str">
        <f ca="true">+IF(OFFSET('Sanitation Data'!$G$31,0,10*ROW('Sanitation Data'!G143))="","",OFFSET('Sanitation Data'!$G$31,0,10*ROW('Sanitation Data'!G143)))</f>
        <v/>
      </c>
      <c r="DD149" s="277" t="str">
        <f ca="true">+IF(OFFSET('Sanitation Data'!$G$32,0,10*ROW('Sanitation Data'!G143))="","",OFFSET('Sanitation Data'!$G$32,0,10*ROW('Sanitation Data'!G143)))</f>
        <v/>
      </c>
      <c r="DE149" s="277" t="str">
        <f ca="true">+IF(OFFSET('Sanitation Data'!$H$28,0,10*ROW('Sanitation Data'!H143))="","",OFFSET('Sanitation Data'!$H$28,0,10*ROW('Sanitation Data'!H143)))</f>
        <v/>
      </c>
      <c r="DF149" s="277" t="str">
        <f ca="true">+IF(OFFSET('Sanitation Data'!$H$29,0,10*ROW('Sanitation Data'!H143))="","",OFFSET('Sanitation Data'!$H$29,0,10*ROW('Sanitation Data'!H143)))</f>
        <v/>
      </c>
      <c r="DG149" s="277" t="str">
        <f ca="true">+IF(OFFSET('Sanitation Data'!$H$30,0,10*ROW('Sanitation Data'!H143))="","",OFFSET('Sanitation Data'!$H$30,0,10*ROW('Sanitation Data'!H143)))</f>
        <v/>
      </c>
      <c r="DH149" s="277" t="str">
        <f ca="true">+IF(OFFSET('Sanitation Data'!$H$31,0,10*ROW('Sanitation Data'!H143))="","",OFFSET('Sanitation Data'!$H$31,0,10*ROW('Sanitation Data'!H143)))</f>
        <v/>
      </c>
      <c r="DI149" s="277" t="str">
        <f ca="true">+IF(OFFSET('Sanitation Data'!$H$32,0,10*ROW('Sanitation Data'!H143))="","",OFFSET('Sanitation Data'!$H$32,0,10*ROW('Sanitation Data'!H143)))</f>
        <v/>
      </c>
      <c r="DJ149" s="277" t="str">
        <f ca="true">+IF(OFFSET('Sanitation Data'!$I$28,0,10*ROW('Sanitation Data'!I143))="","",OFFSET('Sanitation Data'!$I$28,0,10*ROW('Sanitation Data'!I143)))</f>
        <v/>
      </c>
      <c r="DK149" s="277" t="str">
        <f ca="true">+IF(OFFSET('Sanitation Data'!$I$29,0,10*ROW('Sanitation Data'!I143))="","",OFFSET('Sanitation Data'!$I$29,0,10*ROW('Sanitation Data'!I143)))</f>
        <v/>
      </c>
      <c r="DL149" s="277" t="str">
        <f ca="true">+IF(OFFSET('Sanitation Data'!$I$30,0,10*ROW('Sanitation Data'!I143))="","",OFFSET('Sanitation Data'!$I$30,0,10*ROW('Sanitation Data'!I143)))</f>
        <v/>
      </c>
      <c r="DM149" s="277" t="str">
        <f ca="true">+IF(OFFSET('Sanitation Data'!$I$31,0,10*ROW('Sanitation Data'!I143))="","",OFFSET('Sanitation Data'!$I$31,0,10*ROW('Sanitation Data'!I143)))</f>
        <v/>
      </c>
      <c r="DN149" s="277" t="str">
        <f ca="true">+IF(OFFSET('Sanitation Data'!$I$32,0,10*ROW('Sanitation Data'!I143))="","",OFFSET('Sanitation Data'!$I$32,0,10*ROW('Sanitation Data'!I143)))</f>
        <v/>
      </c>
      <c r="DO149" s="277" t="str">
        <f ca="true">+IF(OFFSET('Hygiene Data'!$D$11,0,10*ROW('Hygiene Data'!D143))="","",OFFSET('Hygiene Data'!$D$11,0,10*ROW('Hygiene Data'!D143)))</f>
        <v/>
      </c>
      <c r="DP149" s="277" t="str">
        <f ca="true">+IF(OFFSET('Hygiene Data'!$D$12,0,10*ROW('Hygiene Data'!D143))="","",OFFSET('Hygiene Data'!$D$12,0,10*ROW('Hygiene Data'!D143)))</f>
        <v/>
      </c>
      <c r="DQ149" s="277" t="str">
        <f ca="true">+IF(OFFSET('Hygiene Data'!$D$13,0,10*ROW('Hygiene Data'!D143))="","",OFFSET('Hygiene Data'!$D$13,0,10*ROW('Hygiene Data'!D143)))</f>
        <v/>
      </c>
      <c r="DR149" s="277" t="str">
        <f ca="true">+IF(OFFSET('Hygiene Data'!$E$11,0,10*ROW('Hygiene Data'!E143))="","",OFFSET('Hygiene Data'!$E$11,0,10*ROW('Hygiene Data'!E143)))</f>
        <v/>
      </c>
      <c r="DS149" s="277" t="str">
        <f ca="true">+IF(OFFSET('Hygiene Data'!$E$12,0,10*ROW('Hygiene Data'!E143))="","",OFFSET('Hygiene Data'!$E$12,0,10*ROW('Hygiene Data'!E143)))</f>
        <v/>
      </c>
      <c r="DT149" s="277" t="str">
        <f ca="true">+IF(OFFSET('Hygiene Data'!$E$13,0,10*ROW('Hygiene Data'!E143))="","",OFFSET('Hygiene Data'!$E$13,0,10*ROW('Hygiene Data'!E143)))</f>
        <v/>
      </c>
      <c r="DU149" s="277" t="str">
        <f ca="true">+IF(OFFSET('Hygiene Data'!$F$11,0,10*ROW('Hygiene Data'!F143))="","",OFFSET('Hygiene Data'!$F$11,0,10*ROW('Hygiene Data'!F143)))</f>
        <v/>
      </c>
      <c r="DV149" s="277" t="str">
        <f ca="true">+IF(OFFSET('Hygiene Data'!$F$12,0,10*ROW('Hygiene Data'!F143))="","",OFFSET('Hygiene Data'!$F$12,0,10*ROW('Hygiene Data'!F143)))</f>
        <v/>
      </c>
      <c r="DW149" s="277" t="str">
        <f ca="true">+IF(OFFSET('Hygiene Data'!$F$13,0,10*ROW('Hygiene Data'!F143))="","",OFFSET('Hygiene Data'!$F$13,0,10*ROW('Hygiene Data'!F143)))</f>
        <v/>
      </c>
      <c r="DX149" s="277" t="str">
        <f ca="true">+IF(OFFSET('Hygiene Data'!$G$11,0,10*ROW('Hygiene Data'!G143))="","",OFFSET('Hygiene Data'!$G$11,0,10*ROW('Hygiene Data'!G143)))</f>
        <v/>
      </c>
      <c r="DY149" s="277" t="str">
        <f ca="true">+IF(OFFSET('Hygiene Data'!$G$12,0,10*ROW('Hygiene Data'!G143))="","",OFFSET('Hygiene Data'!$G$12,0,10*ROW('Hygiene Data'!G143)))</f>
        <v/>
      </c>
      <c r="DZ149" s="277" t="str">
        <f ca="true">+IF(OFFSET('Hygiene Data'!$G$13,0,10*ROW('Hygiene Data'!G143))="","",OFFSET('Hygiene Data'!$G$13,0,10*ROW('Hygiene Data'!G143)))</f>
        <v/>
      </c>
      <c r="EA149" s="277" t="str">
        <f ca="true">+IF(OFFSET('Hygiene Data'!$H$11,0,10*ROW('Hygiene Data'!H143))="","",OFFSET('Hygiene Data'!$H$11,0,10*ROW('Hygiene Data'!H143)))</f>
        <v/>
      </c>
      <c r="EB149" s="277" t="str">
        <f ca="true">+IF(OFFSET('Hygiene Data'!$H$12,0,10*ROW('Hygiene Data'!H143))="","",OFFSET('Hygiene Data'!$H$12,0,10*ROW('Hygiene Data'!H143)))</f>
        <v/>
      </c>
      <c r="EC149" s="277" t="str">
        <f ca="true">+IF(OFFSET('Hygiene Data'!$H$13,0,10*ROW('Hygiene Data'!H143))="","",OFFSET('Hygiene Data'!$H$13,0,10*ROW('Hygiene Data'!H143)))</f>
        <v/>
      </c>
      <c r="ED149" s="277" t="str">
        <f ca="true">+IF(OFFSET('Hygiene Data'!$I$11,0,10*ROW('Hygiene Data'!I143))="","",OFFSET('Hygiene Data'!$I$11,0,10*ROW('Hygiene Data'!I143)))</f>
        <v/>
      </c>
      <c r="EE149" s="277" t="str">
        <f ca="true">+IF(OFFSET('Hygiene Data'!$I$12,0,10*ROW('Hygiene Data'!I143))="","",OFFSET('Hygiene Data'!$I$12,0,10*ROW('Hygiene Data'!I143)))</f>
        <v/>
      </c>
      <c r="EF149" s="277"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2"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7"/>
      <c r="BS150" s="277" t="str">
        <f ca="true">+IF(OFFSET('Water Data'!$D$27,0,10*ROW('Water Data'!D144))="","",OFFSET('Water Data'!$D$27,0,10*ROW('Water Data'!D144)))</f>
        <v/>
      </c>
      <c r="BT150" s="277" t="str">
        <f ca="true">+IF(OFFSET('Water Data'!$D$28,0,10*ROW('Water Data'!D144))="","",OFFSET('Water Data'!$D$28,0,10*ROW('Water Data'!D144)))</f>
        <v/>
      </c>
      <c r="BU150" s="277" t="str">
        <f ca="true">+IF(OFFSET('Water Data'!$D$29,0,10*ROW('Water Data'!D144))="","",OFFSET('Water Data'!$D$29,0,10*ROW('Water Data'!D144)))</f>
        <v/>
      </c>
      <c r="BV150" s="277" t="str">
        <f ca="true">+IF(OFFSET('Water Data'!$E$27,0,10*ROW('Water Data'!E144))="","",OFFSET('Water Data'!$E$27,0,10*ROW('Water Data'!E144)))</f>
        <v/>
      </c>
      <c r="BW150" s="277" t="str">
        <f ca="true">+IF(OFFSET('Water Data'!$E$28,0,10*ROW('Water Data'!E144))="","",OFFSET('Water Data'!$E$28,0,10*ROW('Water Data'!E144)))</f>
        <v/>
      </c>
      <c r="BX150" s="277" t="str">
        <f ca="true">+IF(OFFSET('Water Data'!$E$29,0,10*ROW('Water Data'!E144))="","",OFFSET('Water Data'!$E$29,0,10*ROW('Water Data'!E144)))</f>
        <v/>
      </c>
      <c r="BY150" s="277" t="str">
        <f ca="true">+IF(OFFSET('Water Data'!$F$27,0,10*ROW('Water Data'!F144))="","",OFFSET('Water Data'!$F$27,0,10*ROW('Water Data'!F144)))</f>
        <v/>
      </c>
      <c r="BZ150" s="277" t="str">
        <f ca="true">+IF(OFFSET('Water Data'!$F$28,0,10*ROW('Water Data'!F144))="","",OFFSET('Water Data'!$F$28,0,10*ROW('Water Data'!F144)))</f>
        <v/>
      </c>
      <c r="CA150" s="277" t="str">
        <f ca="true">+IF(OFFSET('Water Data'!$F$29,0,10*ROW('Water Data'!F144))="","",OFFSET('Water Data'!$F$29,0,10*ROW('Water Data'!F144)))</f>
        <v/>
      </c>
      <c r="CB150" s="277" t="str">
        <f ca="true">+IF(OFFSET('Water Data'!$G$27,0,10*ROW('Water Data'!G144))="","",OFFSET('Water Data'!$G$27,0,10*ROW('Water Data'!G144)))</f>
        <v/>
      </c>
      <c r="CC150" s="277" t="str">
        <f ca="true">+IF(OFFSET('Water Data'!$G$28,0,10*ROW('Water Data'!G144))="","",OFFSET('Water Data'!$G$28,0,10*ROW('Water Data'!G144)))</f>
        <v/>
      </c>
      <c r="CD150" s="277" t="str">
        <f ca="true">+IF(OFFSET('Water Data'!$G$29,0,10*ROW('Water Data'!G144))="","",OFFSET('Water Data'!$G$29,0,10*ROW('Water Data'!G144)))</f>
        <v/>
      </c>
      <c r="CE150" s="277" t="str">
        <f ca="true">+IF(OFFSET('Water Data'!$H$27,0,10*ROW('Water Data'!H144))="","",OFFSET('Water Data'!$H$27,0,10*ROW('Water Data'!H144)))</f>
        <v/>
      </c>
      <c r="CF150" s="277" t="str">
        <f ca="true">+IF(OFFSET('Water Data'!$H$28,0,10*ROW('Water Data'!H144))="","",OFFSET('Water Data'!$H$28,0,10*ROW('Water Data'!H144)))</f>
        <v/>
      </c>
      <c r="CG150" s="277" t="str">
        <f ca="true">+IF(OFFSET('Water Data'!$H$29,0,10*ROW('Water Data'!H144))="","",OFFSET('Water Data'!$H$29,0,10*ROW('Water Data'!H144)))</f>
        <v/>
      </c>
      <c r="CH150" s="277" t="str">
        <f ca="true">+IF(OFFSET('Water Data'!$I$27,0,10*ROW('Water Data'!I144))="","",OFFSET('Water Data'!$I$27,0,10*ROW('Water Data'!I144)))</f>
        <v/>
      </c>
      <c r="CI150" s="277" t="str">
        <f ca="true">+IF(OFFSET('Water Data'!$I$28,0,10*ROW('Water Data'!I144))="","",OFFSET('Water Data'!$I$28,0,10*ROW('Water Data'!I144)))</f>
        <v/>
      </c>
      <c r="CJ150" s="277" t="str">
        <f ca="true">+IF(OFFSET('Water Data'!$I$29,0,10*ROW('Water Data'!I144))="","",OFFSET('Water Data'!$I$29,0,10*ROW('Water Data'!I144)))</f>
        <v/>
      </c>
      <c r="CK150" s="277" t="str">
        <f ca="true">+IF(OFFSET('Sanitation Data'!$D$28,0,10*ROW('Sanitation Data'!D144))="","",OFFSET('Sanitation Data'!$D$28,0,10*ROW('Sanitation Data'!D144)))</f>
        <v/>
      </c>
      <c r="CL150" s="277" t="str">
        <f ca="true">+IF(OFFSET('Sanitation Data'!$D$29,0,10*ROW('Sanitation Data'!D144))="","",OFFSET('Sanitation Data'!$D$29,0,10*ROW('Sanitation Data'!D144)))</f>
        <v/>
      </c>
      <c r="CM150" s="277" t="str">
        <f ca="true">+IF(OFFSET('Sanitation Data'!$D$30,0,10*ROW('Sanitation Data'!D144))="","",OFFSET('Sanitation Data'!$D$30,0,10*ROW('Sanitation Data'!D144)))</f>
        <v/>
      </c>
      <c r="CN150" s="277" t="str">
        <f ca="true">+IF(OFFSET('Sanitation Data'!$D$31,0,10*ROW('Sanitation Data'!D144))="","",OFFSET('Sanitation Data'!$D$31,0,10*ROW('Sanitation Data'!D144)))</f>
        <v/>
      </c>
      <c r="CO150" s="277" t="str">
        <f ca="true">+IF(OFFSET('Sanitation Data'!$D$32,0,10*ROW('Sanitation Data'!D144))="","",OFFSET('Sanitation Data'!$D$32,0,10*ROW('Sanitation Data'!D144)))</f>
        <v/>
      </c>
      <c r="CP150" s="277" t="str">
        <f ca="true">+IF(OFFSET('Sanitation Data'!$E$28,0,10*ROW('Sanitation Data'!E144))="","",OFFSET('Sanitation Data'!$E$28,0,10*ROW('Sanitation Data'!E144)))</f>
        <v/>
      </c>
      <c r="CQ150" s="277" t="str">
        <f ca="true">+IF(OFFSET('Sanitation Data'!$E$29,0,10*ROW('Sanitation Data'!E144))="","",OFFSET('Sanitation Data'!$E$29,0,10*ROW('Sanitation Data'!E144)))</f>
        <v/>
      </c>
      <c r="CR150" s="277" t="str">
        <f ca="true">+IF(OFFSET('Sanitation Data'!$E$30,0,10*ROW('Sanitation Data'!E144))="","",OFFSET('Sanitation Data'!$E$30,0,10*ROW('Sanitation Data'!E144)))</f>
        <v/>
      </c>
      <c r="CS150" s="277" t="str">
        <f ca="true">+IF(OFFSET('Sanitation Data'!$E$31,0,10*ROW('Sanitation Data'!E144))="","",OFFSET('Sanitation Data'!$E$31,0,10*ROW('Sanitation Data'!E144)))</f>
        <v/>
      </c>
      <c r="CT150" s="277" t="str">
        <f ca="true">+IF(OFFSET('Sanitation Data'!$E$32,0,10*ROW('Sanitation Data'!E144))="","",OFFSET('Sanitation Data'!$E$32,0,10*ROW('Sanitation Data'!E144)))</f>
        <v/>
      </c>
      <c r="CU150" s="277" t="str">
        <f ca="true">+IF(OFFSET('Sanitation Data'!$F$28,0,10*ROW('Sanitation Data'!F144))="","",OFFSET('Sanitation Data'!$F$28,0,10*ROW('Sanitation Data'!F144)))</f>
        <v/>
      </c>
      <c r="CV150" s="277" t="str">
        <f ca="true">+IF(OFFSET('Sanitation Data'!$F$29,0,10*ROW('Sanitation Data'!F144))="","",OFFSET('Sanitation Data'!$F$29,0,10*ROW('Sanitation Data'!F144)))</f>
        <v/>
      </c>
      <c r="CW150" s="277" t="str">
        <f ca="true">+IF(OFFSET('Sanitation Data'!$F$30,0,10*ROW('Sanitation Data'!F144))="","",OFFSET('Sanitation Data'!$F$30,0,10*ROW('Sanitation Data'!F144)))</f>
        <v/>
      </c>
      <c r="CX150" s="277" t="str">
        <f ca="true">+IF(OFFSET('Sanitation Data'!$F$31,0,10*ROW('Sanitation Data'!F144))="","",OFFSET('Sanitation Data'!$F$31,0,10*ROW('Sanitation Data'!F144)))</f>
        <v/>
      </c>
      <c r="CY150" s="277" t="str">
        <f ca="true">+IF(OFFSET('Sanitation Data'!$F$32,0,10*ROW('Sanitation Data'!F144))="","",OFFSET('Sanitation Data'!$F$32,0,10*ROW('Sanitation Data'!F144)))</f>
        <v/>
      </c>
      <c r="CZ150" s="277" t="str">
        <f ca="true">+IF(OFFSET('Sanitation Data'!$G$28,0,10*ROW('Sanitation Data'!G144))="","",OFFSET('Sanitation Data'!$G$28,0,10*ROW('Sanitation Data'!G144)))</f>
        <v/>
      </c>
      <c r="DA150" s="277" t="str">
        <f ca="true">+IF(OFFSET('Sanitation Data'!$G$29,0,10*ROW('Sanitation Data'!G144))="","",OFFSET('Sanitation Data'!$G$29,0,10*ROW('Sanitation Data'!G144)))</f>
        <v/>
      </c>
      <c r="DB150" s="277" t="str">
        <f ca="true">+IF(OFFSET('Sanitation Data'!$G$30,0,10*ROW('Sanitation Data'!G144))="","",OFFSET('Sanitation Data'!$G$30,0,10*ROW('Sanitation Data'!G144)))</f>
        <v/>
      </c>
      <c r="DC150" s="277" t="str">
        <f ca="true">+IF(OFFSET('Sanitation Data'!$G$31,0,10*ROW('Sanitation Data'!G144))="","",OFFSET('Sanitation Data'!$G$31,0,10*ROW('Sanitation Data'!G144)))</f>
        <v/>
      </c>
      <c r="DD150" s="277" t="str">
        <f ca="true">+IF(OFFSET('Sanitation Data'!$G$32,0,10*ROW('Sanitation Data'!G144))="","",OFFSET('Sanitation Data'!$G$32,0,10*ROW('Sanitation Data'!G144)))</f>
        <v/>
      </c>
      <c r="DE150" s="277" t="str">
        <f ca="true">+IF(OFFSET('Sanitation Data'!$H$28,0,10*ROW('Sanitation Data'!H144))="","",OFFSET('Sanitation Data'!$H$28,0,10*ROW('Sanitation Data'!H144)))</f>
        <v/>
      </c>
      <c r="DF150" s="277" t="str">
        <f ca="true">+IF(OFFSET('Sanitation Data'!$H$29,0,10*ROW('Sanitation Data'!H144))="","",OFFSET('Sanitation Data'!$H$29,0,10*ROW('Sanitation Data'!H144)))</f>
        <v/>
      </c>
      <c r="DG150" s="277" t="str">
        <f ca="true">+IF(OFFSET('Sanitation Data'!$H$30,0,10*ROW('Sanitation Data'!H144))="","",OFFSET('Sanitation Data'!$H$30,0,10*ROW('Sanitation Data'!H144)))</f>
        <v/>
      </c>
      <c r="DH150" s="277" t="str">
        <f ca="true">+IF(OFFSET('Sanitation Data'!$H$31,0,10*ROW('Sanitation Data'!H144))="","",OFFSET('Sanitation Data'!$H$31,0,10*ROW('Sanitation Data'!H144)))</f>
        <v/>
      </c>
      <c r="DI150" s="277" t="str">
        <f ca="true">+IF(OFFSET('Sanitation Data'!$H$32,0,10*ROW('Sanitation Data'!H144))="","",OFFSET('Sanitation Data'!$H$32,0,10*ROW('Sanitation Data'!H144)))</f>
        <v/>
      </c>
      <c r="DJ150" s="277" t="str">
        <f ca="true">+IF(OFFSET('Sanitation Data'!$I$28,0,10*ROW('Sanitation Data'!I144))="","",OFFSET('Sanitation Data'!$I$28,0,10*ROW('Sanitation Data'!I144)))</f>
        <v/>
      </c>
      <c r="DK150" s="277" t="str">
        <f ca="true">+IF(OFFSET('Sanitation Data'!$I$29,0,10*ROW('Sanitation Data'!I144))="","",OFFSET('Sanitation Data'!$I$29,0,10*ROW('Sanitation Data'!I144)))</f>
        <v/>
      </c>
      <c r="DL150" s="277" t="str">
        <f ca="true">+IF(OFFSET('Sanitation Data'!$I$30,0,10*ROW('Sanitation Data'!I144))="","",OFFSET('Sanitation Data'!$I$30,0,10*ROW('Sanitation Data'!I144)))</f>
        <v/>
      </c>
      <c r="DM150" s="277" t="str">
        <f ca="true">+IF(OFFSET('Sanitation Data'!$I$31,0,10*ROW('Sanitation Data'!I144))="","",OFFSET('Sanitation Data'!$I$31,0,10*ROW('Sanitation Data'!I144)))</f>
        <v/>
      </c>
      <c r="DN150" s="277" t="str">
        <f ca="true">+IF(OFFSET('Sanitation Data'!$I$32,0,10*ROW('Sanitation Data'!I144))="","",OFFSET('Sanitation Data'!$I$32,0,10*ROW('Sanitation Data'!I144)))</f>
        <v/>
      </c>
      <c r="DO150" s="277" t="str">
        <f ca="true">+IF(OFFSET('Hygiene Data'!$D$11,0,10*ROW('Hygiene Data'!D144))="","",OFFSET('Hygiene Data'!$D$11,0,10*ROW('Hygiene Data'!D144)))</f>
        <v/>
      </c>
      <c r="DP150" s="277" t="str">
        <f ca="true">+IF(OFFSET('Hygiene Data'!$D$12,0,10*ROW('Hygiene Data'!D144))="","",OFFSET('Hygiene Data'!$D$12,0,10*ROW('Hygiene Data'!D144)))</f>
        <v/>
      </c>
      <c r="DQ150" s="277" t="str">
        <f ca="true">+IF(OFFSET('Hygiene Data'!$D$13,0,10*ROW('Hygiene Data'!D144))="","",OFFSET('Hygiene Data'!$D$13,0,10*ROW('Hygiene Data'!D144)))</f>
        <v/>
      </c>
      <c r="DR150" s="277" t="str">
        <f ca="true">+IF(OFFSET('Hygiene Data'!$E$11,0,10*ROW('Hygiene Data'!E144))="","",OFFSET('Hygiene Data'!$E$11,0,10*ROW('Hygiene Data'!E144)))</f>
        <v/>
      </c>
      <c r="DS150" s="277" t="str">
        <f ca="true">+IF(OFFSET('Hygiene Data'!$E$12,0,10*ROW('Hygiene Data'!E144))="","",OFFSET('Hygiene Data'!$E$12,0,10*ROW('Hygiene Data'!E144)))</f>
        <v/>
      </c>
      <c r="DT150" s="277" t="str">
        <f ca="true">+IF(OFFSET('Hygiene Data'!$E$13,0,10*ROW('Hygiene Data'!E144))="","",OFFSET('Hygiene Data'!$E$13,0,10*ROW('Hygiene Data'!E144)))</f>
        <v/>
      </c>
      <c r="DU150" s="277" t="str">
        <f ca="true">+IF(OFFSET('Hygiene Data'!$F$11,0,10*ROW('Hygiene Data'!F144))="","",OFFSET('Hygiene Data'!$F$11,0,10*ROW('Hygiene Data'!F144)))</f>
        <v/>
      </c>
      <c r="DV150" s="277" t="str">
        <f ca="true">+IF(OFFSET('Hygiene Data'!$F$12,0,10*ROW('Hygiene Data'!F144))="","",OFFSET('Hygiene Data'!$F$12,0,10*ROW('Hygiene Data'!F144)))</f>
        <v/>
      </c>
      <c r="DW150" s="277" t="str">
        <f ca="true">+IF(OFFSET('Hygiene Data'!$F$13,0,10*ROW('Hygiene Data'!F144))="","",OFFSET('Hygiene Data'!$F$13,0,10*ROW('Hygiene Data'!F144)))</f>
        <v/>
      </c>
      <c r="DX150" s="277" t="str">
        <f ca="true">+IF(OFFSET('Hygiene Data'!$G$11,0,10*ROW('Hygiene Data'!G144))="","",OFFSET('Hygiene Data'!$G$11,0,10*ROW('Hygiene Data'!G144)))</f>
        <v/>
      </c>
      <c r="DY150" s="277" t="str">
        <f ca="true">+IF(OFFSET('Hygiene Data'!$G$12,0,10*ROW('Hygiene Data'!G144))="","",OFFSET('Hygiene Data'!$G$12,0,10*ROW('Hygiene Data'!G144)))</f>
        <v/>
      </c>
      <c r="DZ150" s="277" t="str">
        <f ca="true">+IF(OFFSET('Hygiene Data'!$G$13,0,10*ROW('Hygiene Data'!G144))="","",OFFSET('Hygiene Data'!$G$13,0,10*ROW('Hygiene Data'!G144)))</f>
        <v/>
      </c>
      <c r="EA150" s="277" t="str">
        <f ca="true">+IF(OFFSET('Hygiene Data'!$H$11,0,10*ROW('Hygiene Data'!H144))="","",OFFSET('Hygiene Data'!$H$11,0,10*ROW('Hygiene Data'!H144)))</f>
        <v/>
      </c>
      <c r="EB150" s="277" t="str">
        <f ca="true">+IF(OFFSET('Hygiene Data'!$H$12,0,10*ROW('Hygiene Data'!H144))="","",OFFSET('Hygiene Data'!$H$12,0,10*ROW('Hygiene Data'!H144)))</f>
        <v/>
      </c>
      <c r="EC150" s="277" t="str">
        <f ca="true">+IF(OFFSET('Hygiene Data'!$H$13,0,10*ROW('Hygiene Data'!H144))="","",OFFSET('Hygiene Data'!$H$13,0,10*ROW('Hygiene Data'!H144)))</f>
        <v/>
      </c>
      <c r="ED150" s="277" t="str">
        <f ca="true">+IF(OFFSET('Hygiene Data'!$I$11,0,10*ROW('Hygiene Data'!I144))="","",OFFSET('Hygiene Data'!$I$11,0,10*ROW('Hygiene Data'!I144)))</f>
        <v/>
      </c>
      <c r="EE150" s="277" t="str">
        <f ca="true">+IF(OFFSET('Hygiene Data'!$I$12,0,10*ROW('Hygiene Data'!I144))="","",OFFSET('Hygiene Data'!$I$12,0,10*ROW('Hygiene Data'!I144)))</f>
        <v/>
      </c>
      <c r="EF150" s="277"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2"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7"/>
      <c r="BS151" s="277" t="str">
        <f ca="true">+IF(OFFSET('Water Data'!$D$27,0,10*ROW('Water Data'!D145))="","",OFFSET('Water Data'!$D$27,0,10*ROW('Water Data'!D145)))</f>
        <v/>
      </c>
      <c r="BT151" s="277" t="str">
        <f ca="true">+IF(OFFSET('Water Data'!$D$28,0,10*ROW('Water Data'!D145))="","",OFFSET('Water Data'!$D$28,0,10*ROW('Water Data'!D145)))</f>
        <v/>
      </c>
      <c r="BU151" s="277" t="str">
        <f ca="true">+IF(OFFSET('Water Data'!$D$29,0,10*ROW('Water Data'!D145))="","",OFFSET('Water Data'!$D$29,0,10*ROW('Water Data'!D145)))</f>
        <v/>
      </c>
      <c r="BV151" s="277" t="str">
        <f ca="true">+IF(OFFSET('Water Data'!$E$27,0,10*ROW('Water Data'!E145))="","",OFFSET('Water Data'!$E$27,0,10*ROW('Water Data'!E145)))</f>
        <v/>
      </c>
      <c r="BW151" s="277" t="str">
        <f ca="true">+IF(OFFSET('Water Data'!$E$28,0,10*ROW('Water Data'!E145))="","",OFFSET('Water Data'!$E$28,0,10*ROW('Water Data'!E145)))</f>
        <v/>
      </c>
      <c r="BX151" s="277" t="str">
        <f ca="true">+IF(OFFSET('Water Data'!$E$29,0,10*ROW('Water Data'!E145))="","",OFFSET('Water Data'!$E$29,0,10*ROW('Water Data'!E145)))</f>
        <v/>
      </c>
      <c r="BY151" s="277" t="str">
        <f ca="true">+IF(OFFSET('Water Data'!$F$27,0,10*ROW('Water Data'!F145))="","",OFFSET('Water Data'!$F$27,0,10*ROW('Water Data'!F145)))</f>
        <v/>
      </c>
      <c r="BZ151" s="277" t="str">
        <f ca="true">+IF(OFFSET('Water Data'!$F$28,0,10*ROW('Water Data'!F145))="","",OFFSET('Water Data'!$F$28,0,10*ROW('Water Data'!F145)))</f>
        <v/>
      </c>
      <c r="CA151" s="277" t="str">
        <f ca="true">+IF(OFFSET('Water Data'!$F$29,0,10*ROW('Water Data'!F145))="","",OFFSET('Water Data'!$F$29,0,10*ROW('Water Data'!F145)))</f>
        <v/>
      </c>
      <c r="CB151" s="277" t="str">
        <f ca="true">+IF(OFFSET('Water Data'!$G$27,0,10*ROW('Water Data'!G145))="","",OFFSET('Water Data'!$G$27,0,10*ROW('Water Data'!G145)))</f>
        <v/>
      </c>
      <c r="CC151" s="277" t="str">
        <f ca="true">+IF(OFFSET('Water Data'!$G$28,0,10*ROW('Water Data'!G145))="","",OFFSET('Water Data'!$G$28,0,10*ROW('Water Data'!G145)))</f>
        <v/>
      </c>
      <c r="CD151" s="277" t="str">
        <f ca="true">+IF(OFFSET('Water Data'!$G$29,0,10*ROW('Water Data'!G145))="","",OFFSET('Water Data'!$G$29,0,10*ROW('Water Data'!G145)))</f>
        <v/>
      </c>
      <c r="CE151" s="277" t="str">
        <f ca="true">+IF(OFFSET('Water Data'!$H$27,0,10*ROW('Water Data'!H145))="","",OFFSET('Water Data'!$H$27,0,10*ROW('Water Data'!H145)))</f>
        <v/>
      </c>
      <c r="CF151" s="277" t="str">
        <f ca="true">+IF(OFFSET('Water Data'!$H$28,0,10*ROW('Water Data'!H145))="","",OFFSET('Water Data'!$H$28,0,10*ROW('Water Data'!H145)))</f>
        <v/>
      </c>
      <c r="CG151" s="277" t="str">
        <f ca="true">+IF(OFFSET('Water Data'!$H$29,0,10*ROW('Water Data'!H145))="","",OFFSET('Water Data'!$H$29,0,10*ROW('Water Data'!H145)))</f>
        <v/>
      </c>
      <c r="CH151" s="277" t="str">
        <f ca="true">+IF(OFFSET('Water Data'!$I$27,0,10*ROW('Water Data'!I145))="","",OFFSET('Water Data'!$I$27,0,10*ROW('Water Data'!I145)))</f>
        <v/>
      </c>
      <c r="CI151" s="277" t="str">
        <f ca="true">+IF(OFFSET('Water Data'!$I$28,0,10*ROW('Water Data'!I145))="","",OFFSET('Water Data'!$I$28,0,10*ROW('Water Data'!I145)))</f>
        <v/>
      </c>
      <c r="CJ151" s="277" t="str">
        <f ca="true">+IF(OFFSET('Water Data'!$I$29,0,10*ROW('Water Data'!I145))="","",OFFSET('Water Data'!$I$29,0,10*ROW('Water Data'!I145)))</f>
        <v/>
      </c>
      <c r="CK151" s="277" t="str">
        <f ca="true">+IF(OFFSET('Sanitation Data'!$D$28,0,10*ROW('Sanitation Data'!D145))="","",OFFSET('Sanitation Data'!$D$28,0,10*ROW('Sanitation Data'!D145)))</f>
        <v/>
      </c>
      <c r="CL151" s="277" t="str">
        <f ca="true">+IF(OFFSET('Sanitation Data'!$D$29,0,10*ROW('Sanitation Data'!D145))="","",OFFSET('Sanitation Data'!$D$29,0,10*ROW('Sanitation Data'!D145)))</f>
        <v/>
      </c>
      <c r="CM151" s="277" t="str">
        <f ca="true">+IF(OFFSET('Sanitation Data'!$D$30,0,10*ROW('Sanitation Data'!D145))="","",OFFSET('Sanitation Data'!$D$30,0,10*ROW('Sanitation Data'!D145)))</f>
        <v/>
      </c>
      <c r="CN151" s="277" t="str">
        <f ca="true">+IF(OFFSET('Sanitation Data'!$D$31,0,10*ROW('Sanitation Data'!D145))="","",OFFSET('Sanitation Data'!$D$31,0,10*ROW('Sanitation Data'!D145)))</f>
        <v/>
      </c>
      <c r="CO151" s="277" t="str">
        <f ca="true">+IF(OFFSET('Sanitation Data'!$D$32,0,10*ROW('Sanitation Data'!D145))="","",OFFSET('Sanitation Data'!$D$32,0,10*ROW('Sanitation Data'!D145)))</f>
        <v/>
      </c>
      <c r="CP151" s="277" t="str">
        <f ca="true">+IF(OFFSET('Sanitation Data'!$E$28,0,10*ROW('Sanitation Data'!E145))="","",OFFSET('Sanitation Data'!$E$28,0,10*ROW('Sanitation Data'!E145)))</f>
        <v/>
      </c>
      <c r="CQ151" s="277" t="str">
        <f ca="true">+IF(OFFSET('Sanitation Data'!$E$29,0,10*ROW('Sanitation Data'!E145))="","",OFFSET('Sanitation Data'!$E$29,0,10*ROW('Sanitation Data'!E145)))</f>
        <v/>
      </c>
      <c r="CR151" s="277" t="str">
        <f ca="true">+IF(OFFSET('Sanitation Data'!$E$30,0,10*ROW('Sanitation Data'!E145))="","",OFFSET('Sanitation Data'!$E$30,0,10*ROW('Sanitation Data'!E145)))</f>
        <v/>
      </c>
      <c r="CS151" s="277" t="str">
        <f ca="true">+IF(OFFSET('Sanitation Data'!$E$31,0,10*ROW('Sanitation Data'!E145))="","",OFFSET('Sanitation Data'!$E$31,0,10*ROW('Sanitation Data'!E145)))</f>
        <v/>
      </c>
      <c r="CT151" s="277" t="str">
        <f ca="true">+IF(OFFSET('Sanitation Data'!$E$32,0,10*ROW('Sanitation Data'!E145))="","",OFFSET('Sanitation Data'!$E$32,0,10*ROW('Sanitation Data'!E145)))</f>
        <v/>
      </c>
      <c r="CU151" s="277" t="str">
        <f ca="true">+IF(OFFSET('Sanitation Data'!$F$28,0,10*ROW('Sanitation Data'!F145))="","",OFFSET('Sanitation Data'!$F$28,0,10*ROW('Sanitation Data'!F145)))</f>
        <v/>
      </c>
      <c r="CV151" s="277" t="str">
        <f ca="true">+IF(OFFSET('Sanitation Data'!$F$29,0,10*ROW('Sanitation Data'!F145))="","",OFFSET('Sanitation Data'!$F$29,0,10*ROW('Sanitation Data'!F145)))</f>
        <v/>
      </c>
      <c r="CW151" s="277" t="str">
        <f ca="true">+IF(OFFSET('Sanitation Data'!$F$30,0,10*ROW('Sanitation Data'!F145))="","",OFFSET('Sanitation Data'!$F$30,0,10*ROW('Sanitation Data'!F145)))</f>
        <v/>
      </c>
      <c r="CX151" s="277" t="str">
        <f ca="true">+IF(OFFSET('Sanitation Data'!$F$31,0,10*ROW('Sanitation Data'!F145))="","",OFFSET('Sanitation Data'!$F$31,0,10*ROW('Sanitation Data'!F145)))</f>
        <v/>
      </c>
      <c r="CY151" s="277" t="str">
        <f ca="true">+IF(OFFSET('Sanitation Data'!$F$32,0,10*ROW('Sanitation Data'!F145))="","",OFFSET('Sanitation Data'!$F$32,0,10*ROW('Sanitation Data'!F145)))</f>
        <v/>
      </c>
      <c r="CZ151" s="277" t="str">
        <f ca="true">+IF(OFFSET('Sanitation Data'!$G$28,0,10*ROW('Sanitation Data'!G145))="","",OFFSET('Sanitation Data'!$G$28,0,10*ROW('Sanitation Data'!G145)))</f>
        <v/>
      </c>
      <c r="DA151" s="277" t="str">
        <f ca="true">+IF(OFFSET('Sanitation Data'!$G$29,0,10*ROW('Sanitation Data'!G145))="","",OFFSET('Sanitation Data'!$G$29,0,10*ROW('Sanitation Data'!G145)))</f>
        <v/>
      </c>
      <c r="DB151" s="277" t="str">
        <f ca="true">+IF(OFFSET('Sanitation Data'!$G$30,0,10*ROW('Sanitation Data'!G145))="","",OFFSET('Sanitation Data'!$G$30,0,10*ROW('Sanitation Data'!G145)))</f>
        <v/>
      </c>
      <c r="DC151" s="277" t="str">
        <f ca="true">+IF(OFFSET('Sanitation Data'!$G$31,0,10*ROW('Sanitation Data'!G145))="","",OFFSET('Sanitation Data'!$G$31,0,10*ROW('Sanitation Data'!G145)))</f>
        <v/>
      </c>
      <c r="DD151" s="277" t="str">
        <f ca="true">+IF(OFFSET('Sanitation Data'!$G$32,0,10*ROW('Sanitation Data'!G145))="","",OFFSET('Sanitation Data'!$G$32,0,10*ROW('Sanitation Data'!G145)))</f>
        <v/>
      </c>
      <c r="DE151" s="277" t="str">
        <f ca="true">+IF(OFFSET('Sanitation Data'!$H$28,0,10*ROW('Sanitation Data'!H145))="","",OFFSET('Sanitation Data'!$H$28,0,10*ROW('Sanitation Data'!H145)))</f>
        <v/>
      </c>
      <c r="DF151" s="277" t="str">
        <f ca="true">+IF(OFFSET('Sanitation Data'!$H$29,0,10*ROW('Sanitation Data'!H145))="","",OFFSET('Sanitation Data'!$H$29,0,10*ROW('Sanitation Data'!H145)))</f>
        <v/>
      </c>
      <c r="DG151" s="277" t="str">
        <f ca="true">+IF(OFFSET('Sanitation Data'!$H$30,0,10*ROW('Sanitation Data'!H145))="","",OFFSET('Sanitation Data'!$H$30,0,10*ROW('Sanitation Data'!H145)))</f>
        <v/>
      </c>
      <c r="DH151" s="277" t="str">
        <f ca="true">+IF(OFFSET('Sanitation Data'!$H$31,0,10*ROW('Sanitation Data'!H145))="","",OFFSET('Sanitation Data'!$H$31,0,10*ROW('Sanitation Data'!H145)))</f>
        <v/>
      </c>
      <c r="DI151" s="277" t="str">
        <f ca="true">+IF(OFFSET('Sanitation Data'!$H$32,0,10*ROW('Sanitation Data'!H145))="","",OFFSET('Sanitation Data'!$H$32,0,10*ROW('Sanitation Data'!H145)))</f>
        <v/>
      </c>
      <c r="DJ151" s="277" t="str">
        <f ca="true">+IF(OFFSET('Sanitation Data'!$I$28,0,10*ROW('Sanitation Data'!I145))="","",OFFSET('Sanitation Data'!$I$28,0,10*ROW('Sanitation Data'!I145)))</f>
        <v/>
      </c>
      <c r="DK151" s="277" t="str">
        <f ca="true">+IF(OFFSET('Sanitation Data'!$I$29,0,10*ROW('Sanitation Data'!I145))="","",OFFSET('Sanitation Data'!$I$29,0,10*ROW('Sanitation Data'!I145)))</f>
        <v/>
      </c>
      <c r="DL151" s="277" t="str">
        <f ca="true">+IF(OFFSET('Sanitation Data'!$I$30,0,10*ROW('Sanitation Data'!I145))="","",OFFSET('Sanitation Data'!$I$30,0,10*ROW('Sanitation Data'!I145)))</f>
        <v/>
      </c>
      <c r="DM151" s="277" t="str">
        <f ca="true">+IF(OFFSET('Sanitation Data'!$I$31,0,10*ROW('Sanitation Data'!I145))="","",OFFSET('Sanitation Data'!$I$31,0,10*ROW('Sanitation Data'!I145)))</f>
        <v/>
      </c>
      <c r="DN151" s="277" t="str">
        <f ca="true">+IF(OFFSET('Sanitation Data'!$I$32,0,10*ROW('Sanitation Data'!I145))="","",OFFSET('Sanitation Data'!$I$32,0,10*ROW('Sanitation Data'!I145)))</f>
        <v/>
      </c>
      <c r="DO151" s="277" t="str">
        <f ca="true">+IF(OFFSET('Hygiene Data'!$D$11,0,10*ROW('Hygiene Data'!D145))="","",OFFSET('Hygiene Data'!$D$11,0,10*ROW('Hygiene Data'!D145)))</f>
        <v/>
      </c>
      <c r="DP151" s="277" t="str">
        <f ca="true">+IF(OFFSET('Hygiene Data'!$D$12,0,10*ROW('Hygiene Data'!D145))="","",OFFSET('Hygiene Data'!$D$12,0,10*ROW('Hygiene Data'!D145)))</f>
        <v/>
      </c>
      <c r="DQ151" s="277" t="str">
        <f ca="true">+IF(OFFSET('Hygiene Data'!$D$13,0,10*ROW('Hygiene Data'!D145))="","",OFFSET('Hygiene Data'!$D$13,0,10*ROW('Hygiene Data'!D145)))</f>
        <v/>
      </c>
      <c r="DR151" s="277" t="str">
        <f ca="true">+IF(OFFSET('Hygiene Data'!$E$11,0,10*ROW('Hygiene Data'!E145))="","",OFFSET('Hygiene Data'!$E$11,0,10*ROW('Hygiene Data'!E145)))</f>
        <v/>
      </c>
      <c r="DS151" s="277" t="str">
        <f ca="true">+IF(OFFSET('Hygiene Data'!$E$12,0,10*ROW('Hygiene Data'!E145))="","",OFFSET('Hygiene Data'!$E$12,0,10*ROW('Hygiene Data'!E145)))</f>
        <v/>
      </c>
      <c r="DT151" s="277" t="str">
        <f ca="true">+IF(OFFSET('Hygiene Data'!$E$13,0,10*ROW('Hygiene Data'!E145))="","",OFFSET('Hygiene Data'!$E$13,0,10*ROW('Hygiene Data'!E145)))</f>
        <v/>
      </c>
      <c r="DU151" s="277" t="str">
        <f ca="true">+IF(OFFSET('Hygiene Data'!$F$11,0,10*ROW('Hygiene Data'!F145))="","",OFFSET('Hygiene Data'!$F$11,0,10*ROW('Hygiene Data'!F145)))</f>
        <v/>
      </c>
      <c r="DV151" s="277" t="str">
        <f ca="true">+IF(OFFSET('Hygiene Data'!$F$12,0,10*ROW('Hygiene Data'!F145))="","",OFFSET('Hygiene Data'!$F$12,0,10*ROW('Hygiene Data'!F145)))</f>
        <v/>
      </c>
      <c r="DW151" s="277" t="str">
        <f ca="true">+IF(OFFSET('Hygiene Data'!$F$13,0,10*ROW('Hygiene Data'!F145))="","",OFFSET('Hygiene Data'!$F$13,0,10*ROW('Hygiene Data'!F145)))</f>
        <v/>
      </c>
      <c r="DX151" s="277" t="str">
        <f ca="true">+IF(OFFSET('Hygiene Data'!$G$11,0,10*ROW('Hygiene Data'!G145))="","",OFFSET('Hygiene Data'!$G$11,0,10*ROW('Hygiene Data'!G145)))</f>
        <v/>
      </c>
      <c r="DY151" s="277" t="str">
        <f ca="true">+IF(OFFSET('Hygiene Data'!$G$12,0,10*ROW('Hygiene Data'!G145))="","",OFFSET('Hygiene Data'!$G$12,0,10*ROW('Hygiene Data'!G145)))</f>
        <v/>
      </c>
      <c r="DZ151" s="277" t="str">
        <f ca="true">+IF(OFFSET('Hygiene Data'!$G$13,0,10*ROW('Hygiene Data'!G145))="","",OFFSET('Hygiene Data'!$G$13,0,10*ROW('Hygiene Data'!G145)))</f>
        <v/>
      </c>
      <c r="EA151" s="277" t="str">
        <f ca="true">+IF(OFFSET('Hygiene Data'!$H$11,0,10*ROW('Hygiene Data'!H145))="","",OFFSET('Hygiene Data'!$H$11,0,10*ROW('Hygiene Data'!H145)))</f>
        <v/>
      </c>
      <c r="EB151" s="277" t="str">
        <f ca="true">+IF(OFFSET('Hygiene Data'!$H$12,0,10*ROW('Hygiene Data'!H145))="","",OFFSET('Hygiene Data'!$H$12,0,10*ROW('Hygiene Data'!H145)))</f>
        <v/>
      </c>
      <c r="EC151" s="277" t="str">
        <f ca="true">+IF(OFFSET('Hygiene Data'!$H$13,0,10*ROW('Hygiene Data'!H145))="","",OFFSET('Hygiene Data'!$H$13,0,10*ROW('Hygiene Data'!H145)))</f>
        <v/>
      </c>
      <c r="ED151" s="277" t="str">
        <f ca="true">+IF(OFFSET('Hygiene Data'!$I$11,0,10*ROW('Hygiene Data'!I145))="","",OFFSET('Hygiene Data'!$I$11,0,10*ROW('Hygiene Data'!I145)))</f>
        <v/>
      </c>
      <c r="EE151" s="277" t="str">
        <f ca="true">+IF(OFFSET('Hygiene Data'!$I$12,0,10*ROW('Hygiene Data'!I145))="","",OFFSET('Hygiene Data'!$I$12,0,10*ROW('Hygiene Data'!I145)))</f>
        <v/>
      </c>
      <c r="EF151" s="277"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2"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7"/>
      <c r="BS152" s="277" t="str">
        <f ca="true">+IF(OFFSET('Water Data'!$D$27,0,10*ROW('Water Data'!D146))="","",OFFSET('Water Data'!$D$27,0,10*ROW('Water Data'!D146)))</f>
        <v/>
      </c>
      <c r="BT152" s="277" t="str">
        <f ca="true">+IF(OFFSET('Water Data'!$D$28,0,10*ROW('Water Data'!D146))="","",OFFSET('Water Data'!$D$28,0,10*ROW('Water Data'!D146)))</f>
        <v/>
      </c>
      <c r="BU152" s="277" t="str">
        <f ca="true">+IF(OFFSET('Water Data'!$D$29,0,10*ROW('Water Data'!D146))="","",OFFSET('Water Data'!$D$29,0,10*ROW('Water Data'!D146)))</f>
        <v/>
      </c>
      <c r="BV152" s="277" t="str">
        <f ca="true">+IF(OFFSET('Water Data'!$E$27,0,10*ROW('Water Data'!E146))="","",OFFSET('Water Data'!$E$27,0,10*ROW('Water Data'!E146)))</f>
        <v/>
      </c>
      <c r="BW152" s="277" t="str">
        <f ca="true">+IF(OFFSET('Water Data'!$E$28,0,10*ROW('Water Data'!E146))="","",OFFSET('Water Data'!$E$28,0,10*ROW('Water Data'!E146)))</f>
        <v/>
      </c>
      <c r="BX152" s="277" t="str">
        <f ca="true">+IF(OFFSET('Water Data'!$E$29,0,10*ROW('Water Data'!E146))="","",OFFSET('Water Data'!$E$29,0,10*ROW('Water Data'!E146)))</f>
        <v/>
      </c>
      <c r="BY152" s="277" t="str">
        <f ca="true">+IF(OFFSET('Water Data'!$F$27,0,10*ROW('Water Data'!F146))="","",OFFSET('Water Data'!$F$27,0,10*ROW('Water Data'!F146)))</f>
        <v/>
      </c>
      <c r="BZ152" s="277" t="str">
        <f ca="true">+IF(OFFSET('Water Data'!$F$28,0,10*ROW('Water Data'!F146))="","",OFFSET('Water Data'!$F$28,0,10*ROW('Water Data'!F146)))</f>
        <v/>
      </c>
      <c r="CA152" s="277" t="str">
        <f ca="true">+IF(OFFSET('Water Data'!$F$29,0,10*ROW('Water Data'!F146))="","",OFFSET('Water Data'!$F$29,0,10*ROW('Water Data'!F146)))</f>
        <v/>
      </c>
      <c r="CB152" s="277" t="str">
        <f ca="true">+IF(OFFSET('Water Data'!$G$27,0,10*ROW('Water Data'!G146))="","",OFFSET('Water Data'!$G$27,0,10*ROW('Water Data'!G146)))</f>
        <v/>
      </c>
      <c r="CC152" s="277" t="str">
        <f ca="true">+IF(OFFSET('Water Data'!$G$28,0,10*ROW('Water Data'!G146))="","",OFFSET('Water Data'!$G$28,0,10*ROW('Water Data'!G146)))</f>
        <v/>
      </c>
      <c r="CD152" s="277" t="str">
        <f ca="true">+IF(OFFSET('Water Data'!$G$29,0,10*ROW('Water Data'!G146))="","",OFFSET('Water Data'!$G$29,0,10*ROW('Water Data'!G146)))</f>
        <v/>
      </c>
      <c r="CE152" s="277" t="str">
        <f ca="true">+IF(OFFSET('Water Data'!$H$27,0,10*ROW('Water Data'!H146))="","",OFFSET('Water Data'!$H$27,0,10*ROW('Water Data'!H146)))</f>
        <v/>
      </c>
      <c r="CF152" s="277" t="str">
        <f ca="true">+IF(OFFSET('Water Data'!$H$28,0,10*ROW('Water Data'!H146))="","",OFFSET('Water Data'!$H$28,0,10*ROW('Water Data'!H146)))</f>
        <v/>
      </c>
      <c r="CG152" s="277" t="str">
        <f ca="true">+IF(OFFSET('Water Data'!$H$29,0,10*ROW('Water Data'!H146))="","",OFFSET('Water Data'!$H$29,0,10*ROW('Water Data'!H146)))</f>
        <v/>
      </c>
      <c r="CH152" s="277" t="str">
        <f ca="true">+IF(OFFSET('Water Data'!$I$27,0,10*ROW('Water Data'!I146))="","",OFFSET('Water Data'!$I$27,0,10*ROW('Water Data'!I146)))</f>
        <v/>
      </c>
      <c r="CI152" s="277" t="str">
        <f ca="true">+IF(OFFSET('Water Data'!$I$28,0,10*ROW('Water Data'!I146))="","",OFFSET('Water Data'!$I$28,0,10*ROW('Water Data'!I146)))</f>
        <v/>
      </c>
      <c r="CJ152" s="277" t="str">
        <f ca="true">+IF(OFFSET('Water Data'!$I$29,0,10*ROW('Water Data'!I146))="","",OFFSET('Water Data'!$I$29,0,10*ROW('Water Data'!I146)))</f>
        <v/>
      </c>
      <c r="CK152" s="277" t="str">
        <f ca="true">+IF(OFFSET('Sanitation Data'!$D$28,0,10*ROW('Sanitation Data'!D146))="","",OFFSET('Sanitation Data'!$D$28,0,10*ROW('Sanitation Data'!D146)))</f>
        <v/>
      </c>
      <c r="CL152" s="277" t="str">
        <f ca="true">+IF(OFFSET('Sanitation Data'!$D$29,0,10*ROW('Sanitation Data'!D146))="","",OFFSET('Sanitation Data'!$D$29,0,10*ROW('Sanitation Data'!D146)))</f>
        <v/>
      </c>
      <c r="CM152" s="277" t="str">
        <f ca="true">+IF(OFFSET('Sanitation Data'!$D$30,0,10*ROW('Sanitation Data'!D146))="","",OFFSET('Sanitation Data'!$D$30,0,10*ROW('Sanitation Data'!D146)))</f>
        <v/>
      </c>
      <c r="CN152" s="277" t="str">
        <f ca="true">+IF(OFFSET('Sanitation Data'!$D$31,0,10*ROW('Sanitation Data'!D146))="","",OFFSET('Sanitation Data'!$D$31,0,10*ROW('Sanitation Data'!D146)))</f>
        <v/>
      </c>
      <c r="CO152" s="277" t="str">
        <f ca="true">+IF(OFFSET('Sanitation Data'!$D$32,0,10*ROW('Sanitation Data'!D146))="","",OFFSET('Sanitation Data'!$D$32,0,10*ROW('Sanitation Data'!D146)))</f>
        <v/>
      </c>
      <c r="CP152" s="277" t="str">
        <f ca="true">+IF(OFFSET('Sanitation Data'!$E$28,0,10*ROW('Sanitation Data'!E146))="","",OFFSET('Sanitation Data'!$E$28,0,10*ROW('Sanitation Data'!E146)))</f>
        <v/>
      </c>
      <c r="CQ152" s="277" t="str">
        <f ca="true">+IF(OFFSET('Sanitation Data'!$E$29,0,10*ROW('Sanitation Data'!E146))="","",OFFSET('Sanitation Data'!$E$29,0,10*ROW('Sanitation Data'!E146)))</f>
        <v/>
      </c>
      <c r="CR152" s="277" t="str">
        <f ca="true">+IF(OFFSET('Sanitation Data'!$E$30,0,10*ROW('Sanitation Data'!E146))="","",OFFSET('Sanitation Data'!$E$30,0,10*ROW('Sanitation Data'!E146)))</f>
        <v/>
      </c>
      <c r="CS152" s="277" t="str">
        <f ca="true">+IF(OFFSET('Sanitation Data'!$E$31,0,10*ROW('Sanitation Data'!E146))="","",OFFSET('Sanitation Data'!$E$31,0,10*ROW('Sanitation Data'!E146)))</f>
        <v/>
      </c>
      <c r="CT152" s="277" t="str">
        <f ca="true">+IF(OFFSET('Sanitation Data'!$E$32,0,10*ROW('Sanitation Data'!E146))="","",OFFSET('Sanitation Data'!$E$32,0,10*ROW('Sanitation Data'!E146)))</f>
        <v/>
      </c>
      <c r="CU152" s="277" t="str">
        <f ca="true">+IF(OFFSET('Sanitation Data'!$F$28,0,10*ROW('Sanitation Data'!F146))="","",OFFSET('Sanitation Data'!$F$28,0,10*ROW('Sanitation Data'!F146)))</f>
        <v/>
      </c>
      <c r="CV152" s="277" t="str">
        <f ca="true">+IF(OFFSET('Sanitation Data'!$F$29,0,10*ROW('Sanitation Data'!F146))="","",OFFSET('Sanitation Data'!$F$29,0,10*ROW('Sanitation Data'!F146)))</f>
        <v/>
      </c>
      <c r="CW152" s="277" t="str">
        <f ca="true">+IF(OFFSET('Sanitation Data'!$F$30,0,10*ROW('Sanitation Data'!F146))="","",OFFSET('Sanitation Data'!$F$30,0,10*ROW('Sanitation Data'!F146)))</f>
        <v/>
      </c>
      <c r="CX152" s="277" t="str">
        <f ca="true">+IF(OFFSET('Sanitation Data'!$F$31,0,10*ROW('Sanitation Data'!F146))="","",OFFSET('Sanitation Data'!$F$31,0,10*ROW('Sanitation Data'!F146)))</f>
        <v/>
      </c>
      <c r="CY152" s="277" t="str">
        <f ca="true">+IF(OFFSET('Sanitation Data'!$F$32,0,10*ROW('Sanitation Data'!F146))="","",OFFSET('Sanitation Data'!$F$32,0,10*ROW('Sanitation Data'!F146)))</f>
        <v/>
      </c>
      <c r="CZ152" s="277" t="str">
        <f ca="true">+IF(OFFSET('Sanitation Data'!$G$28,0,10*ROW('Sanitation Data'!G146))="","",OFFSET('Sanitation Data'!$G$28,0,10*ROW('Sanitation Data'!G146)))</f>
        <v/>
      </c>
      <c r="DA152" s="277" t="str">
        <f ca="true">+IF(OFFSET('Sanitation Data'!$G$29,0,10*ROW('Sanitation Data'!G146))="","",OFFSET('Sanitation Data'!$G$29,0,10*ROW('Sanitation Data'!G146)))</f>
        <v/>
      </c>
      <c r="DB152" s="277" t="str">
        <f ca="true">+IF(OFFSET('Sanitation Data'!$G$30,0,10*ROW('Sanitation Data'!G146))="","",OFFSET('Sanitation Data'!$G$30,0,10*ROW('Sanitation Data'!G146)))</f>
        <v/>
      </c>
      <c r="DC152" s="277" t="str">
        <f ca="true">+IF(OFFSET('Sanitation Data'!$G$31,0,10*ROW('Sanitation Data'!G146))="","",OFFSET('Sanitation Data'!$G$31,0,10*ROW('Sanitation Data'!G146)))</f>
        <v/>
      </c>
      <c r="DD152" s="277" t="str">
        <f ca="true">+IF(OFFSET('Sanitation Data'!$G$32,0,10*ROW('Sanitation Data'!G146))="","",OFFSET('Sanitation Data'!$G$32,0,10*ROW('Sanitation Data'!G146)))</f>
        <v/>
      </c>
      <c r="DE152" s="277" t="str">
        <f ca="true">+IF(OFFSET('Sanitation Data'!$H$28,0,10*ROW('Sanitation Data'!H146))="","",OFFSET('Sanitation Data'!$H$28,0,10*ROW('Sanitation Data'!H146)))</f>
        <v/>
      </c>
      <c r="DF152" s="277" t="str">
        <f ca="true">+IF(OFFSET('Sanitation Data'!$H$29,0,10*ROW('Sanitation Data'!H146))="","",OFFSET('Sanitation Data'!$H$29,0,10*ROW('Sanitation Data'!H146)))</f>
        <v/>
      </c>
      <c r="DG152" s="277" t="str">
        <f ca="true">+IF(OFFSET('Sanitation Data'!$H$30,0,10*ROW('Sanitation Data'!H146))="","",OFFSET('Sanitation Data'!$H$30,0,10*ROW('Sanitation Data'!H146)))</f>
        <v/>
      </c>
      <c r="DH152" s="277" t="str">
        <f ca="true">+IF(OFFSET('Sanitation Data'!$H$31,0,10*ROW('Sanitation Data'!H146))="","",OFFSET('Sanitation Data'!$H$31,0,10*ROW('Sanitation Data'!H146)))</f>
        <v/>
      </c>
      <c r="DI152" s="277" t="str">
        <f ca="true">+IF(OFFSET('Sanitation Data'!$H$32,0,10*ROW('Sanitation Data'!H146))="","",OFFSET('Sanitation Data'!$H$32,0,10*ROW('Sanitation Data'!H146)))</f>
        <v/>
      </c>
      <c r="DJ152" s="277" t="str">
        <f ca="true">+IF(OFFSET('Sanitation Data'!$I$28,0,10*ROW('Sanitation Data'!I146))="","",OFFSET('Sanitation Data'!$I$28,0,10*ROW('Sanitation Data'!I146)))</f>
        <v/>
      </c>
      <c r="DK152" s="277" t="str">
        <f ca="true">+IF(OFFSET('Sanitation Data'!$I$29,0,10*ROW('Sanitation Data'!I146))="","",OFFSET('Sanitation Data'!$I$29,0,10*ROW('Sanitation Data'!I146)))</f>
        <v/>
      </c>
      <c r="DL152" s="277" t="str">
        <f ca="true">+IF(OFFSET('Sanitation Data'!$I$30,0,10*ROW('Sanitation Data'!I146))="","",OFFSET('Sanitation Data'!$I$30,0,10*ROW('Sanitation Data'!I146)))</f>
        <v/>
      </c>
      <c r="DM152" s="277" t="str">
        <f ca="true">+IF(OFFSET('Sanitation Data'!$I$31,0,10*ROW('Sanitation Data'!I146))="","",OFFSET('Sanitation Data'!$I$31,0,10*ROW('Sanitation Data'!I146)))</f>
        <v/>
      </c>
      <c r="DN152" s="277" t="str">
        <f ca="true">+IF(OFFSET('Sanitation Data'!$I$32,0,10*ROW('Sanitation Data'!I146))="","",OFFSET('Sanitation Data'!$I$32,0,10*ROW('Sanitation Data'!I146)))</f>
        <v/>
      </c>
      <c r="DO152" s="277" t="str">
        <f ca="true">+IF(OFFSET('Hygiene Data'!$D$11,0,10*ROW('Hygiene Data'!D146))="","",OFFSET('Hygiene Data'!$D$11,0,10*ROW('Hygiene Data'!D146)))</f>
        <v/>
      </c>
      <c r="DP152" s="277" t="str">
        <f ca="true">+IF(OFFSET('Hygiene Data'!$D$12,0,10*ROW('Hygiene Data'!D146))="","",OFFSET('Hygiene Data'!$D$12,0,10*ROW('Hygiene Data'!D146)))</f>
        <v/>
      </c>
      <c r="DQ152" s="277" t="str">
        <f ca="true">+IF(OFFSET('Hygiene Data'!$D$13,0,10*ROW('Hygiene Data'!D146))="","",OFFSET('Hygiene Data'!$D$13,0,10*ROW('Hygiene Data'!D146)))</f>
        <v/>
      </c>
      <c r="DR152" s="277" t="str">
        <f ca="true">+IF(OFFSET('Hygiene Data'!$E$11,0,10*ROW('Hygiene Data'!E146))="","",OFFSET('Hygiene Data'!$E$11,0,10*ROW('Hygiene Data'!E146)))</f>
        <v/>
      </c>
      <c r="DS152" s="277" t="str">
        <f ca="true">+IF(OFFSET('Hygiene Data'!$E$12,0,10*ROW('Hygiene Data'!E146))="","",OFFSET('Hygiene Data'!$E$12,0,10*ROW('Hygiene Data'!E146)))</f>
        <v/>
      </c>
      <c r="DT152" s="277" t="str">
        <f ca="true">+IF(OFFSET('Hygiene Data'!$E$13,0,10*ROW('Hygiene Data'!E146))="","",OFFSET('Hygiene Data'!$E$13,0,10*ROW('Hygiene Data'!E146)))</f>
        <v/>
      </c>
      <c r="DU152" s="277" t="str">
        <f ca="true">+IF(OFFSET('Hygiene Data'!$F$11,0,10*ROW('Hygiene Data'!F146))="","",OFFSET('Hygiene Data'!$F$11,0,10*ROW('Hygiene Data'!F146)))</f>
        <v/>
      </c>
      <c r="DV152" s="277" t="str">
        <f ca="true">+IF(OFFSET('Hygiene Data'!$F$12,0,10*ROW('Hygiene Data'!F146))="","",OFFSET('Hygiene Data'!$F$12,0,10*ROW('Hygiene Data'!F146)))</f>
        <v/>
      </c>
      <c r="DW152" s="277" t="str">
        <f ca="true">+IF(OFFSET('Hygiene Data'!$F$13,0,10*ROW('Hygiene Data'!F146))="","",OFFSET('Hygiene Data'!$F$13,0,10*ROW('Hygiene Data'!F146)))</f>
        <v/>
      </c>
      <c r="DX152" s="277" t="str">
        <f ca="true">+IF(OFFSET('Hygiene Data'!$G$11,0,10*ROW('Hygiene Data'!G146))="","",OFFSET('Hygiene Data'!$G$11,0,10*ROW('Hygiene Data'!G146)))</f>
        <v/>
      </c>
      <c r="DY152" s="277" t="str">
        <f ca="true">+IF(OFFSET('Hygiene Data'!$G$12,0,10*ROW('Hygiene Data'!G146))="","",OFFSET('Hygiene Data'!$G$12,0,10*ROW('Hygiene Data'!G146)))</f>
        <v/>
      </c>
      <c r="DZ152" s="277" t="str">
        <f ca="true">+IF(OFFSET('Hygiene Data'!$G$13,0,10*ROW('Hygiene Data'!G146))="","",OFFSET('Hygiene Data'!$G$13,0,10*ROW('Hygiene Data'!G146)))</f>
        <v/>
      </c>
      <c r="EA152" s="277" t="str">
        <f ca="true">+IF(OFFSET('Hygiene Data'!$H$11,0,10*ROW('Hygiene Data'!H146))="","",OFFSET('Hygiene Data'!$H$11,0,10*ROW('Hygiene Data'!H146)))</f>
        <v/>
      </c>
      <c r="EB152" s="277" t="str">
        <f ca="true">+IF(OFFSET('Hygiene Data'!$H$12,0,10*ROW('Hygiene Data'!H146))="","",OFFSET('Hygiene Data'!$H$12,0,10*ROW('Hygiene Data'!H146)))</f>
        <v/>
      </c>
      <c r="EC152" s="277" t="str">
        <f ca="true">+IF(OFFSET('Hygiene Data'!$H$13,0,10*ROW('Hygiene Data'!H146))="","",OFFSET('Hygiene Data'!$H$13,0,10*ROW('Hygiene Data'!H146)))</f>
        <v/>
      </c>
      <c r="ED152" s="277" t="str">
        <f ca="true">+IF(OFFSET('Hygiene Data'!$I$11,0,10*ROW('Hygiene Data'!I146))="","",OFFSET('Hygiene Data'!$I$11,0,10*ROW('Hygiene Data'!I146)))</f>
        <v/>
      </c>
      <c r="EE152" s="277" t="str">
        <f ca="true">+IF(OFFSET('Hygiene Data'!$I$12,0,10*ROW('Hygiene Data'!I146))="","",OFFSET('Hygiene Data'!$I$12,0,10*ROW('Hygiene Data'!I146)))</f>
        <v/>
      </c>
      <c r="EF152" s="277"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2"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7"/>
      <c r="BS153" s="277" t="str">
        <f ca="true">+IF(OFFSET('Water Data'!$D$27,0,10*ROW('Water Data'!D147))="","",OFFSET('Water Data'!$D$27,0,10*ROW('Water Data'!D147)))</f>
        <v/>
      </c>
      <c r="BT153" s="277" t="str">
        <f ca="true">+IF(OFFSET('Water Data'!$D$28,0,10*ROW('Water Data'!D147))="","",OFFSET('Water Data'!$D$28,0,10*ROW('Water Data'!D147)))</f>
        <v/>
      </c>
      <c r="BU153" s="277" t="str">
        <f ca="true">+IF(OFFSET('Water Data'!$D$29,0,10*ROW('Water Data'!D147))="","",OFFSET('Water Data'!$D$29,0,10*ROW('Water Data'!D147)))</f>
        <v/>
      </c>
      <c r="BV153" s="277" t="str">
        <f ca="true">+IF(OFFSET('Water Data'!$E$27,0,10*ROW('Water Data'!E147))="","",OFFSET('Water Data'!$E$27,0,10*ROW('Water Data'!E147)))</f>
        <v/>
      </c>
      <c r="BW153" s="277" t="str">
        <f ca="true">+IF(OFFSET('Water Data'!$E$28,0,10*ROW('Water Data'!E147))="","",OFFSET('Water Data'!$E$28,0,10*ROW('Water Data'!E147)))</f>
        <v/>
      </c>
      <c r="BX153" s="277" t="str">
        <f ca="true">+IF(OFFSET('Water Data'!$E$29,0,10*ROW('Water Data'!E147))="","",OFFSET('Water Data'!$E$29,0,10*ROW('Water Data'!E147)))</f>
        <v/>
      </c>
      <c r="BY153" s="277" t="str">
        <f ca="true">+IF(OFFSET('Water Data'!$F$27,0,10*ROW('Water Data'!F147))="","",OFFSET('Water Data'!$F$27,0,10*ROW('Water Data'!F147)))</f>
        <v/>
      </c>
      <c r="BZ153" s="277" t="str">
        <f ca="true">+IF(OFFSET('Water Data'!$F$28,0,10*ROW('Water Data'!F147))="","",OFFSET('Water Data'!$F$28,0,10*ROW('Water Data'!F147)))</f>
        <v/>
      </c>
      <c r="CA153" s="277" t="str">
        <f ca="true">+IF(OFFSET('Water Data'!$F$29,0,10*ROW('Water Data'!F147))="","",OFFSET('Water Data'!$F$29,0,10*ROW('Water Data'!F147)))</f>
        <v/>
      </c>
      <c r="CB153" s="277" t="str">
        <f ca="true">+IF(OFFSET('Water Data'!$G$27,0,10*ROW('Water Data'!G147))="","",OFFSET('Water Data'!$G$27,0,10*ROW('Water Data'!G147)))</f>
        <v/>
      </c>
      <c r="CC153" s="277" t="str">
        <f ca="true">+IF(OFFSET('Water Data'!$G$28,0,10*ROW('Water Data'!G147))="","",OFFSET('Water Data'!$G$28,0,10*ROW('Water Data'!G147)))</f>
        <v/>
      </c>
      <c r="CD153" s="277" t="str">
        <f ca="true">+IF(OFFSET('Water Data'!$G$29,0,10*ROW('Water Data'!G147))="","",OFFSET('Water Data'!$G$29,0,10*ROW('Water Data'!G147)))</f>
        <v/>
      </c>
      <c r="CE153" s="277" t="str">
        <f ca="true">+IF(OFFSET('Water Data'!$H$27,0,10*ROW('Water Data'!H147))="","",OFFSET('Water Data'!$H$27,0,10*ROW('Water Data'!H147)))</f>
        <v/>
      </c>
      <c r="CF153" s="277" t="str">
        <f ca="true">+IF(OFFSET('Water Data'!$H$28,0,10*ROW('Water Data'!H147))="","",OFFSET('Water Data'!$H$28,0,10*ROW('Water Data'!H147)))</f>
        <v/>
      </c>
      <c r="CG153" s="277" t="str">
        <f ca="true">+IF(OFFSET('Water Data'!$H$29,0,10*ROW('Water Data'!H147))="","",OFFSET('Water Data'!$H$29,0,10*ROW('Water Data'!H147)))</f>
        <v/>
      </c>
      <c r="CH153" s="277" t="str">
        <f ca="true">+IF(OFFSET('Water Data'!$I$27,0,10*ROW('Water Data'!I147))="","",OFFSET('Water Data'!$I$27,0,10*ROW('Water Data'!I147)))</f>
        <v/>
      </c>
      <c r="CI153" s="277" t="str">
        <f ca="true">+IF(OFFSET('Water Data'!$I$28,0,10*ROW('Water Data'!I147))="","",OFFSET('Water Data'!$I$28,0,10*ROW('Water Data'!I147)))</f>
        <v/>
      </c>
      <c r="CJ153" s="277" t="str">
        <f ca="true">+IF(OFFSET('Water Data'!$I$29,0,10*ROW('Water Data'!I147))="","",OFFSET('Water Data'!$I$29,0,10*ROW('Water Data'!I147)))</f>
        <v/>
      </c>
      <c r="CK153" s="277" t="str">
        <f ca="true">+IF(OFFSET('Sanitation Data'!$D$28,0,10*ROW('Sanitation Data'!D147))="","",OFFSET('Sanitation Data'!$D$28,0,10*ROW('Sanitation Data'!D147)))</f>
        <v/>
      </c>
      <c r="CL153" s="277" t="str">
        <f ca="true">+IF(OFFSET('Sanitation Data'!$D$29,0,10*ROW('Sanitation Data'!D147))="","",OFFSET('Sanitation Data'!$D$29,0,10*ROW('Sanitation Data'!D147)))</f>
        <v/>
      </c>
      <c r="CM153" s="277" t="str">
        <f ca="true">+IF(OFFSET('Sanitation Data'!$D$30,0,10*ROW('Sanitation Data'!D147))="","",OFFSET('Sanitation Data'!$D$30,0,10*ROW('Sanitation Data'!D147)))</f>
        <v/>
      </c>
      <c r="CN153" s="277" t="str">
        <f ca="true">+IF(OFFSET('Sanitation Data'!$D$31,0,10*ROW('Sanitation Data'!D147))="","",OFFSET('Sanitation Data'!$D$31,0,10*ROW('Sanitation Data'!D147)))</f>
        <v/>
      </c>
      <c r="CO153" s="277" t="str">
        <f ca="true">+IF(OFFSET('Sanitation Data'!$D$32,0,10*ROW('Sanitation Data'!D147))="","",OFFSET('Sanitation Data'!$D$32,0,10*ROW('Sanitation Data'!D147)))</f>
        <v/>
      </c>
      <c r="CP153" s="277" t="str">
        <f ca="true">+IF(OFFSET('Sanitation Data'!$E$28,0,10*ROW('Sanitation Data'!E147))="","",OFFSET('Sanitation Data'!$E$28,0,10*ROW('Sanitation Data'!E147)))</f>
        <v/>
      </c>
      <c r="CQ153" s="277" t="str">
        <f ca="true">+IF(OFFSET('Sanitation Data'!$E$29,0,10*ROW('Sanitation Data'!E147))="","",OFFSET('Sanitation Data'!$E$29,0,10*ROW('Sanitation Data'!E147)))</f>
        <v/>
      </c>
      <c r="CR153" s="277" t="str">
        <f ca="true">+IF(OFFSET('Sanitation Data'!$E$30,0,10*ROW('Sanitation Data'!E147))="","",OFFSET('Sanitation Data'!$E$30,0,10*ROW('Sanitation Data'!E147)))</f>
        <v/>
      </c>
      <c r="CS153" s="277" t="str">
        <f ca="true">+IF(OFFSET('Sanitation Data'!$E$31,0,10*ROW('Sanitation Data'!E147))="","",OFFSET('Sanitation Data'!$E$31,0,10*ROW('Sanitation Data'!E147)))</f>
        <v/>
      </c>
      <c r="CT153" s="277" t="str">
        <f ca="true">+IF(OFFSET('Sanitation Data'!$E$32,0,10*ROW('Sanitation Data'!E147))="","",OFFSET('Sanitation Data'!$E$32,0,10*ROW('Sanitation Data'!E147)))</f>
        <v/>
      </c>
      <c r="CU153" s="277" t="str">
        <f ca="true">+IF(OFFSET('Sanitation Data'!$F$28,0,10*ROW('Sanitation Data'!F147))="","",OFFSET('Sanitation Data'!$F$28,0,10*ROW('Sanitation Data'!F147)))</f>
        <v/>
      </c>
      <c r="CV153" s="277" t="str">
        <f ca="true">+IF(OFFSET('Sanitation Data'!$F$29,0,10*ROW('Sanitation Data'!F147))="","",OFFSET('Sanitation Data'!$F$29,0,10*ROW('Sanitation Data'!F147)))</f>
        <v/>
      </c>
      <c r="CW153" s="277" t="str">
        <f ca="true">+IF(OFFSET('Sanitation Data'!$F$30,0,10*ROW('Sanitation Data'!F147))="","",OFFSET('Sanitation Data'!$F$30,0,10*ROW('Sanitation Data'!F147)))</f>
        <v/>
      </c>
      <c r="CX153" s="277" t="str">
        <f ca="true">+IF(OFFSET('Sanitation Data'!$F$31,0,10*ROW('Sanitation Data'!F147))="","",OFFSET('Sanitation Data'!$F$31,0,10*ROW('Sanitation Data'!F147)))</f>
        <v/>
      </c>
      <c r="CY153" s="277" t="str">
        <f ca="true">+IF(OFFSET('Sanitation Data'!$F$32,0,10*ROW('Sanitation Data'!F147))="","",OFFSET('Sanitation Data'!$F$32,0,10*ROW('Sanitation Data'!F147)))</f>
        <v/>
      </c>
      <c r="CZ153" s="277" t="str">
        <f ca="true">+IF(OFFSET('Sanitation Data'!$G$28,0,10*ROW('Sanitation Data'!G147))="","",OFFSET('Sanitation Data'!$G$28,0,10*ROW('Sanitation Data'!G147)))</f>
        <v/>
      </c>
      <c r="DA153" s="277" t="str">
        <f ca="true">+IF(OFFSET('Sanitation Data'!$G$29,0,10*ROW('Sanitation Data'!G147))="","",OFFSET('Sanitation Data'!$G$29,0,10*ROW('Sanitation Data'!G147)))</f>
        <v/>
      </c>
      <c r="DB153" s="277" t="str">
        <f ca="true">+IF(OFFSET('Sanitation Data'!$G$30,0,10*ROW('Sanitation Data'!G147))="","",OFFSET('Sanitation Data'!$G$30,0,10*ROW('Sanitation Data'!G147)))</f>
        <v/>
      </c>
      <c r="DC153" s="277" t="str">
        <f ca="true">+IF(OFFSET('Sanitation Data'!$G$31,0,10*ROW('Sanitation Data'!G147))="","",OFFSET('Sanitation Data'!$G$31,0,10*ROW('Sanitation Data'!G147)))</f>
        <v/>
      </c>
      <c r="DD153" s="277" t="str">
        <f ca="true">+IF(OFFSET('Sanitation Data'!$G$32,0,10*ROW('Sanitation Data'!G147))="","",OFFSET('Sanitation Data'!$G$32,0,10*ROW('Sanitation Data'!G147)))</f>
        <v/>
      </c>
      <c r="DE153" s="277" t="str">
        <f ca="true">+IF(OFFSET('Sanitation Data'!$H$28,0,10*ROW('Sanitation Data'!H147))="","",OFFSET('Sanitation Data'!$H$28,0,10*ROW('Sanitation Data'!H147)))</f>
        <v/>
      </c>
      <c r="DF153" s="277" t="str">
        <f ca="true">+IF(OFFSET('Sanitation Data'!$H$29,0,10*ROW('Sanitation Data'!H147))="","",OFFSET('Sanitation Data'!$H$29,0,10*ROW('Sanitation Data'!H147)))</f>
        <v/>
      </c>
      <c r="DG153" s="277" t="str">
        <f ca="true">+IF(OFFSET('Sanitation Data'!$H$30,0,10*ROW('Sanitation Data'!H147))="","",OFFSET('Sanitation Data'!$H$30,0,10*ROW('Sanitation Data'!H147)))</f>
        <v/>
      </c>
      <c r="DH153" s="277" t="str">
        <f ca="true">+IF(OFFSET('Sanitation Data'!$H$31,0,10*ROW('Sanitation Data'!H147))="","",OFFSET('Sanitation Data'!$H$31,0,10*ROW('Sanitation Data'!H147)))</f>
        <v/>
      </c>
      <c r="DI153" s="277" t="str">
        <f ca="true">+IF(OFFSET('Sanitation Data'!$H$32,0,10*ROW('Sanitation Data'!H147))="","",OFFSET('Sanitation Data'!$H$32,0,10*ROW('Sanitation Data'!H147)))</f>
        <v/>
      </c>
      <c r="DJ153" s="277" t="str">
        <f ca="true">+IF(OFFSET('Sanitation Data'!$I$28,0,10*ROW('Sanitation Data'!I147))="","",OFFSET('Sanitation Data'!$I$28,0,10*ROW('Sanitation Data'!I147)))</f>
        <v/>
      </c>
      <c r="DK153" s="277" t="str">
        <f ca="true">+IF(OFFSET('Sanitation Data'!$I$29,0,10*ROW('Sanitation Data'!I147))="","",OFFSET('Sanitation Data'!$I$29,0,10*ROW('Sanitation Data'!I147)))</f>
        <v/>
      </c>
      <c r="DL153" s="277" t="str">
        <f ca="true">+IF(OFFSET('Sanitation Data'!$I$30,0,10*ROW('Sanitation Data'!I147))="","",OFFSET('Sanitation Data'!$I$30,0,10*ROW('Sanitation Data'!I147)))</f>
        <v/>
      </c>
      <c r="DM153" s="277" t="str">
        <f ca="true">+IF(OFFSET('Sanitation Data'!$I$31,0,10*ROW('Sanitation Data'!I147))="","",OFFSET('Sanitation Data'!$I$31,0,10*ROW('Sanitation Data'!I147)))</f>
        <v/>
      </c>
      <c r="DN153" s="277" t="str">
        <f ca="true">+IF(OFFSET('Sanitation Data'!$I$32,0,10*ROW('Sanitation Data'!I147))="","",OFFSET('Sanitation Data'!$I$32,0,10*ROW('Sanitation Data'!I147)))</f>
        <v/>
      </c>
      <c r="DO153" s="277" t="str">
        <f ca="true">+IF(OFFSET('Hygiene Data'!$D$11,0,10*ROW('Hygiene Data'!D147))="","",OFFSET('Hygiene Data'!$D$11,0,10*ROW('Hygiene Data'!D147)))</f>
        <v/>
      </c>
      <c r="DP153" s="277" t="str">
        <f ca="true">+IF(OFFSET('Hygiene Data'!$D$12,0,10*ROW('Hygiene Data'!D147))="","",OFFSET('Hygiene Data'!$D$12,0,10*ROW('Hygiene Data'!D147)))</f>
        <v/>
      </c>
      <c r="DQ153" s="277" t="str">
        <f ca="true">+IF(OFFSET('Hygiene Data'!$D$13,0,10*ROW('Hygiene Data'!D147))="","",OFFSET('Hygiene Data'!$D$13,0,10*ROW('Hygiene Data'!D147)))</f>
        <v/>
      </c>
      <c r="DR153" s="277" t="str">
        <f ca="true">+IF(OFFSET('Hygiene Data'!$E$11,0,10*ROW('Hygiene Data'!E147))="","",OFFSET('Hygiene Data'!$E$11,0,10*ROW('Hygiene Data'!E147)))</f>
        <v/>
      </c>
      <c r="DS153" s="277" t="str">
        <f ca="true">+IF(OFFSET('Hygiene Data'!$E$12,0,10*ROW('Hygiene Data'!E147))="","",OFFSET('Hygiene Data'!$E$12,0,10*ROW('Hygiene Data'!E147)))</f>
        <v/>
      </c>
      <c r="DT153" s="277" t="str">
        <f ca="true">+IF(OFFSET('Hygiene Data'!$E$13,0,10*ROW('Hygiene Data'!E147))="","",OFFSET('Hygiene Data'!$E$13,0,10*ROW('Hygiene Data'!E147)))</f>
        <v/>
      </c>
      <c r="DU153" s="277" t="str">
        <f ca="true">+IF(OFFSET('Hygiene Data'!$F$11,0,10*ROW('Hygiene Data'!F147))="","",OFFSET('Hygiene Data'!$F$11,0,10*ROW('Hygiene Data'!F147)))</f>
        <v/>
      </c>
      <c r="DV153" s="277" t="str">
        <f ca="true">+IF(OFFSET('Hygiene Data'!$F$12,0,10*ROW('Hygiene Data'!F147))="","",OFFSET('Hygiene Data'!$F$12,0,10*ROW('Hygiene Data'!F147)))</f>
        <v/>
      </c>
      <c r="DW153" s="277" t="str">
        <f ca="true">+IF(OFFSET('Hygiene Data'!$F$13,0,10*ROW('Hygiene Data'!F147))="","",OFFSET('Hygiene Data'!$F$13,0,10*ROW('Hygiene Data'!F147)))</f>
        <v/>
      </c>
      <c r="DX153" s="277" t="str">
        <f ca="true">+IF(OFFSET('Hygiene Data'!$G$11,0,10*ROW('Hygiene Data'!G147))="","",OFFSET('Hygiene Data'!$G$11,0,10*ROW('Hygiene Data'!G147)))</f>
        <v/>
      </c>
      <c r="DY153" s="277" t="str">
        <f ca="true">+IF(OFFSET('Hygiene Data'!$G$12,0,10*ROW('Hygiene Data'!G147))="","",OFFSET('Hygiene Data'!$G$12,0,10*ROW('Hygiene Data'!G147)))</f>
        <v/>
      </c>
      <c r="DZ153" s="277" t="str">
        <f ca="true">+IF(OFFSET('Hygiene Data'!$G$13,0,10*ROW('Hygiene Data'!G147))="","",OFFSET('Hygiene Data'!$G$13,0,10*ROW('Hygiene Data'!G147)))</f>
        <v/>
      </c>
      <c r="EA153" s="277" t="str">
        <f ca="true">+IF(OFFSET('Hygiene Data'!$H$11,0,10*ROW('Hygiene Data'!H147))="","",OFFSET('Hygiene Data'!$H$11,0,10*ROW('Hygiene Data'!H147)))</f>
        <v/>
      </c>
      <c r="EB153" s="277" t="str">
        <f ca="true">+IF(OFFSET('Hygiene Data'!$H$12,0,10*ROW('Hygiene Data'!H147))="","",OFFSET('Hygiene Data'!$H$12,0,10*ROW('Hygiene Data'!H147)))</f>
        <v/>
      </c>
      <c r="EC153" s="277" t="str">
        <f ca="true">+IF(OFFSET('Hygiene Data'!$H$13,0,10*ROW('Hygiene Data'!H147))="","",OFFSET('Hygiene Data'!$H$13,0,10*ROW('Hygiene Data'!H147)))</f>
        <v/>
      </c>
      <c r="ED153" s="277" t="str">
        <f ca="true">+IF(OFFSET('Hygiene Data'!$I$11,0,10*ROW('Hygiene Data'!I147))="","",OFFSET('Hygiene Data'!$I$11,0,10*ROW('Hygiene Data'!I147)))</f>
        <v/>
      </c>
      <c r="EE153" s="277" t="str">
        <f ca="true">+IF(OFFSET('Hygiene Data'!$I$12,0,10*ROW('Hygiene Data'!I147))="","",OFFSET('Hygiene Data'!$I$12,0,10*ROW('Hygiene Data'!I147)))</f>
        <v/>
      </c>
      <c r="EF153" s="277"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2"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7"/>
      <c r="BS154" s="277" t="str">
        <f ca="true">+IF(OFFSET('Water Data'!$D$27,0,10*ROW('Water Data'!D148))="","",OFFSET('Water Data'!$D$27,0,10*ROW('Water Data'!D148)))</f>
        <v/>
      </c>
      <c r="BT154" s="277" t="str">
        <f ca="true">+IF(OFFSET('Water Data'!$D$28,0,10*ROW('Water Data'!D148))="","",OFFSET('Water Data'!$D$28,0,10*ROW('Water Data'!D148)))</f>
        <v/>
      </c>
      <c r="BU154" s="277" t="str">
        <f ca="true">+IF(OFFSET('Water Data'!$D$29,0,10*ROW('Water Data'!D148))="","",OFFSET('Water Data'!$D$29,0,10*ROW('Water Data'!D148)))</f>
        <v/>
      </c>
      <c r="BV154" s="277" t="str">
        <f ca="true">+IF(OFFSET('Water Data'!$E$27,0,10*ROW('Water Data'!E148))="","",OFFSET('Water Data'!$E$27,0,10*ROW('Water Data'!E148)))</f>
        <v/>
      </c>
      <c r="BW154" s="277" t="str">
        <f ca="true">+IF(OFFSET('Water Data'!$E$28,0,10*ROW('Water Data'!E148))="","",OFFSET('Water Data'!$E$28,0,10*ROW('Water Data'!E148)))</f>
        <v/>
      </c>
      <c r="BX154" s="277" t="str">
        <f ca="true">+IF(OFFSET('Water Data'!$E$29,0,10*ROW('Water Data'!E148))="","",OFFSET('Water Data'!$E$29,0,10*ROW('Water Data'!E148)))</f>
        <v/>
      </c>
      <c r="BY154" s="277" t="str">
        <f ca="true">+IF(OFFSET('Water Data'!$F$27,0,10*ROW('Water Data'!F148))="","",OFFSET('Water Data'!$F$27,0,10*ROW('Water Data'!F148)))</f>
        <v/>
      </c>
      <c r="BZ154" s="277" t="str">
        <f ca="true">+IF(OFFSET('Water Data'!$F$28,0,10*ROW('Water Data'!F148))="","",OFFSET('Water Data'!$F$28,0,10*ROW('Water Data'!F148)))</f>
        <v/>
      </c>
      <c r="CA154" s="277" t="str">
        <f ca="true">+IF(OFFSET('Water Data'!$F$29,0,10*ROW('Water Data'!F148))="","",OFFSET('Water Data'!$F$29,0,10*ROW('Water Data'!F148)))</f>
        <v/>
      </c>
      <c r="CB154" s="277" t="str">
        <f ca="true">+IF(OFFSET('Water Data'!$G$27,0,10*ROW('Water Data'!G148))="","",OFFSET('Water Data'!$G$27,0,10*ROW('Water Data'!G148)))</f>
        <v/>
      </c>
      <c r="CC154" s="277" t="str">
        <f ca="true">+IF(OFFSET('Water Data'!$G$28,0,10*ROW('Water Data'!G148))="","",OFFSET('Water Data'!$G$28,0,10*ROW('Water Data'!G148)))</f>
        <v/>
      </c>
      <c r="CD154" s="277" t="str">
        <f ca="true">+IF(OFFSET('Water Data'!$G$29,0,10*ROW('Water Data'!G148))="","",OFFSET('Water Data'!$G$29,0,10*ROW('Water Data'!G148)))</f>
        <v/>
      </c>
      <c r="CE154" s="277" t="str">
        <f ca="true">+IF(OFFSET('Water Data'!$H$27,0,10*ROW('Water Data'!H148))="","",OFFSET('Water Data'!$H$27,0,10*ROW('Water Data'!H148)))</f>
        <v/>
      </c>
      <c r="CF154" s="277" t="str">
        <f ca="true">+IF(OFFSET('Water Data'!$H$28,0,10*ROW('Water Data'!H148))="","",OFFSET('Water Data'!$H$28,0,10*ROW('Water Data'!H148)))</f>
        <v/>
      </c>
      <c r="CG154" s="277" t="str">
        <f ca="true">+IF(OFFSET('Water Data'!$H$29,0,10*ROW('Water Data'!H148))="","",OFFSET('Water Data'!$H$29,0,10*ROW('Water Data'!H148)))</f>
        <v/>
      </c>
      <c r="CH154" s="277" t="str">
        <f ca="true">+IF(OFFSET('Water Data'!$I$27,0,10*ROW('Water Data'!I148))="","",OFFSET('Water Data'!$I$27,0,10*ROW('Water Data'!I148)))</f>
        <v/>
      </c>
      <c r="CI154" s="277" t="str">
        <f ca="true">+IF(OFFSET('Water Data'!$I$28,0,10*ROW('Water Data'!I148))="","",OFFSET('Water Data'!$I$28,0,10*ROW('Water Data'!I148)))</f>
        <v/>
      </c>
      <c r="CJ154" s="277" t="str">
        <f ca="true">+IF(OFFSET('Water Data'!$I$29,0,10*ROW('Water Data'!I148))="","",OFFSET('Water Data'!$I$29,0,10*ROW('Water Data'!I148)))</f>
        <v/>
      </c>
      <c r="CK154" s="277" t="str">
        <f ca="true">+IF(OFFSET('Sanitation Data'!$D$28,0,10*ROW('Sanitation Data'!D148))="","",OFFSET('Sanitation Data'!$D$28,0,10*ROW('Sanitation Data'!D148)))</f>
        <v/>
      </c>
      <c r="CL154" s="277" t="str">
        <f ca="true">+IF(OFFSET('Sanitation Data'!$D$29,0,10*ROW('Sanitation Data'!D148))="","",OFFSET('Sanitation Data'!$D$29,0,10*ROW('Sanitation Data'!D148)))</f>
        <v/>
      </c>
      <c r="CM154" s="277" t="str">
        <f ca="true">+IF(OFFSET('Sanitation Data'!$D$30,0,10*ROW('Sanitation Data'!D148))="","",OFFSET('Sanitation Data'!$D$30,0,10*ROW('Sanitation Data'!D148)))</f>
        <v/>
      </c>
      <c r="CN154" s="277" t="str">
        <f ca="true">+IF(OFFSET('Sanitation Data'!$D$31,0,10*ROW('Sanitation Data'!D148))="","",OFFSET('Sanitation Data'!$D$31,0,10*ROW('Sanitation Data'!D148)))</f>
        <v/>
      </c>
      <c r="CO154" s="277" t="str">
        <f ca="true">+IF(OFFSET('Sanitation Data'!$D$32,0,10*ROW('Sanitation Data'!D148))="","",OFFSET('Sanitation Data'!$D$32,0,10*ROW('Sanitation Data'!D148)))</f>
        <v/>
      </c>
      <c r="CP154" s="277" t="str">
        <f ca="true">+IF(OFFSET('Sanitation Data'!$E$28,0,10*ROW('Sanitation Data'!E148))="","",OFFSET('Sanitation Data'!$E$28,0,10*ROW('Sanitation Data'!E148)))</f>
        <v/>
      </c>
      <c r="CQ154" s="277" t="str">
        <f ca="true">+IF(OFFSET('Sanitation Data'!$E$29,0,10*ROW('Sanitation Data'!E148))="","",OFFSET('Sanitation Data'!$E$29,0,10*ROW('Sanitation Data'!E148)))</f>
        <v/>
      </c>
      <c r="CR154" s="277" t="str">
        <f ca="true">+IF(OFFSET('Sanitation Data'!$E$30,0,10*ROW('Sanitation Data'!E148))="","",OFFSET('Sanitation Data'!$E$30,0,10*ROW('Sanitation Data'!E148)))</f>
        <v/>
      </c>
      <c r="CS154" s="277" t="str">
        <f ca="true">+IF(OFFSET('Sanitation Data'!$E$31,0,10*ROW('Sanitation Data'!E148))="","",OFFSET('Sanitation Data'!$E$31,0,10*ROW('Sanitation Data'!E148)))</f>
        <v/>
      </c>
      <c r="CT154" s="277" t="str">
        <f ca="true">+IF(OFFSET('Sanitation Data'!$E$32,0,10*ROW('Sanitation Data'!E148))="","",OFFSET('Sanitation Data'!$E$32,0,10*ROW('Sanitation Data'!E148)))</f>
        <v/>
      </c>
      <c r="CU154" s="277" t="str">
        <f ca="true">+IF(OFFSET('Sanitation Data'!$F$28,0,10*ROW('Sanitation Data'!F148))="","",OFFSET('Sanitation Data'!$F$28,0,10*ROW('Sanitation Data'!F148)))</f>
        <v/>
      </c>
      <c r="CV154" s="277" t="str">
        <f ca="true">+IF(OFFSET('Sanitation Data'!$F$29,0,10*ROW('Sanitation Data'!F148))="","",OFFSET('Sanitation Data'!$F$29,0,10*ROW('Sanitation Data'!F148)))</f>
        <v/>
      </c>
      <c r="CW154" s="277" t="str">
        <f ca="true">+IF(OFFSET('Sanitation Data'!$F$30,0,10*ROW('Sanitation Data'!F148))="","",OFFSET('Sanitation Data'!$F$30,0,10*ROW('Sanitation Data'!F148)))</f>
        <v/>
      </c>
      <c r="CX154" s="277" t="str">
        <f ca="true">+IF(OFFSET('Sanitation Data'!$F$31,0,10*ROW('Sanitation Data'!F148))="","",OFFSET('Sanitation Data'!$F$31,0,10*ROW('Sanitation Data'!F148)))</f>
        <v/>
      </c>
      <c r="CY154" s="277" t="str">
        <f ca="true">+IF(OFFSET('Sanitation Data'!$F$32,0,10*ROW('Sanitation Data'!F148))="","",OFFSET('Sanitation Data'!$F$32,0,10*ROW('Sanitation Data'!F148)))</f>
        <v/>
      </c>
      <c r="CZ154" s="277" t="str">
        <f ca="true">+IF(OFFSET('Sanitation Data'!$G$28,0,10*ROW('Sanitation Data'!G148))="","",OFFSET('Sanitation Data'!$G$28,0,10*ROW('Sanitation Data'!G148)))</f>
        <v/>
      </c>
      <c r="DA154" s="277" t="str">
        <f ca="true">+IF(OFFSET('Sanitation Data'!$G$29,0,10*ROW('Sanitation Data'!G148))="","",OFFSET('Sanitation Data'!$G$29,0,10*ROW('Sanitation Data'!G148)))</f>
        <v/>
      </c>
      <c r="DB154" s="277" t="str">
        <f ca="true">+IF(OFFSET('Sanitation Data'!$G$30,0,10*ROW('Sanitation Data'!G148))="","",OFFSET('Sanitation Data'!$G$30,0,10*ROW('Sanitation Data'!G148)))</f>
        <v/>
      </c>
      <c r="DC154" s="277" t="str">
        <f ca="true">+IF(OFFSET('Sanitation Data'!$G$31,0,10*ROW('Sanitation Data'!G148))="","",OFFSET('Sanitation Data'!$G$31,0,10*ROW('Sanitation Data'!G148)))</f>
        <v/>
      </c>
      <c r="DD154" s="277" t="str">
        <f ca="true">+IF(OFFSET('Sanitation Data'!$G$32,0,10*ROW('Sanitation Data'!G148))="","",OFFSET('Sanitation Data'!$G$32,0,10*ROW('Sanitation Data'!G148)))</f>
        <v/>
      </c>
      <c r="DE154" s="277" t="str">
        <f ca="true">+IF(OFFSET('Sanitation Data'!$H$28,0,10*ROW('Sanitation Data'!H148))="","",OFFSET('Sanitation Data'!$H$28,0,10*ROW('Sanitation Data'!H148)))</f>
        <v/>
      </c>
      <c r="DF154" s="277" t="str">
        <f ca="true">+IF(OFFSET('Sanitation Data'!$H$29,0,10*ROW('Sanitation Data'!H148))="","",OFFSET('Sanitation Data'!$H$29,0,10*ROW('Sanitation Data'!H148)))</f>
        <v/>
      </c>
      <c r="DG154" s="277" t="str">
        <f ca="true">+IF(OFFSET('Sanitation Data'!$H$30,0,10*ROW('Sanitation Data'!H148))="","",OFFSET('Sanitation Data'!$H$30,0,10*ROW('Sanitation Data'!H148)))</f>
        <v/>
      </c>
      <c r="DH154" s="277" t="str">
        <f ca="true">+IF(OFFSET('Sanitation Data'!$H$31,0,10*ROW('Sanitation Data'!H148))="","",OFFSET('Sanitation Data'!$H$31,0,10*ROW('Sanitation Data'!H148)))</f>
        <v/>
      </c>
      <c r="DI154" s="277" t="str">
        <f ca="true">+IF(OFFSET('Sanitation Data'!$H$32,0,10*ROW('Sanitation Data'!H148))="","",OFFSET('Sanitation Data'!$H$32,0,10*ROW('Sanitation Data'!H148)))</f>
        <v/>
      </c>
      <c r="DJ154" s="277" t="str">
        <f ca="true">+IF(OFFSET('Sanitation Data'!$I$28,0,10*ROW('Sanitation Data'!I148))="","",OFFSET('Sanitation Data'!$I$28,0,10*ROW('Sanitation Data'!I148)))</f>
        <v/>
      </c>
      <c r="DK154" s="277" t="str">
        <f ca="true">+IF(OFFSET('Sanitation Data'!$I$29,0,10*ROW('Sanitation Data'!I148))="","",OFFSET('Sanitation Data'!$I$29,0,10*ROW('Sanitation Data'!I148)))</f>
        <v/>
      </c>
      <c r="DL154" s="277" t="str">
        <f ca="true">+IF(OFFSET('Sanitation Data'!$I$30,0,10*ROW('Sanitation Data'!I148))="","",OFFSET('Sanitation Data'!$I$30,0,10*ROW('Sanitation Data'!I148)))</f>
        <v/>
      </c>
      <c r="DM154" s="277" t="str">
        <f ca="true">+IF(OFFSET('Sanitation Data'!$I$31,0,10*ROW('Sanitation Data'!I148))="","",OFFSET('Sanitation Data'!$I$31,0,10*ROW('Sanitation Data'!I148)))</f>
        <v/>
      </c>
      <c r="DN154" s="277" t="str">
        <f ca="true">+IF(OFFSET('Sanitation Data'!$I$32,0,10*ROW('Sanitation Data'!I148))="","",OFFSET('Sanitation Data'!$I$32,0,10*ROW('Sanitation Data'!I148)))</f>
        <v/>
      </c>
      <c r="DO154" s="277" t="str">
        <f ca="true">+IF(OFFSET('Hygiene Data'!$D$11,0,10*ROW('Hygiene Data'!D148))="","",OFFSET('Hygiene Data'!$D$11,0,10*ROW('Hygiene Data'!D148)))</f>
        <v/>
      </c>
      <c r="DP154" s="277" t="str">
        <f ca="true">+IF(OFFSET('Hygiene Data'!$D$12,0,10*ROW('Hygiene Data'!D148))="","",OFFSET('Hygiene Data'!$D$12,0,10*ROW('Hygiene Data'!D148)))</f>
        <v/>
      </c>
      <c r="DQ154" s="277" t="str">
        <f ca="true">+IF(OFFSET('Hygiene Data'!$D$13,0,10*ROW('Hygiene Data'!D148))="","",OFFSET('Hygiene Data'!$D$13,0,10*ROW('Hygiene Data'!D148)))</f>
        <v/>
      </c>
      <c r="DR154" s="277" t="str">
        <f ca="true">+IF(OFFSET('Hygiene Data'!$E$11,0,10*ROW('Hygiene Data'!E148))="","",OFFSET('Hygiene Data'!$E$11,0,10*ROW('Hygiene Data'!E148)))</f>
        <v/>
      </c>
      <c r="DS154" s="277" t="str">
        <f ca="true">+IF(OFFSET('Hygiene Data'!$E$12,0,10*ROW('Hygiene Data'!E148))="","",OFFSET('Hygiene Data'!$E$12,0,10*ROW('Hygiene Data'!E148)))</f>
        <v/>
      </c>
      <c r="DT154" s="277" t="str">
        <f ca="true">+IF(OFFSET('Hygiene Data'!$E$13,0,10*ROW('Hygiene Data'!E148))="","",OFFSET('Hygiene Data'!$E$13,0,10*ROW('Hygiene Data'!E148)))</f>
        <v/>
      </c>
      <c r="DU154" s="277" t="str">
        <f ca="true">+IF(OFFSET('Hygiene Data'!$F$11,0,10*ROW('Hygiene Data'!F148))="","",OFFSET('Hygiene Data'!$F$11,0,10*ROW('Hygiene Data'!F148)))</f>
        <v/>
      </c>
      <c r="DV154" s="277" t="str">
        <f ca="true">+IF(OFFSET('Hygiene Data'!$F$12,0,10*ROW('Hygiene Data'!F148))="","",OFFSET('Hygiene Data'!$F$12,0,10*ROW('Hygiene Data'!F148)))</f>
        <v/>
      </c>
      <c r="DW154" s="277" t="str">
        <f ca="true">+IF(OFFSET('Hygiene Data'!$F$13,0,10*ROW('Hygiene Data'!F148))="","",OFFSET('Hygiene Data'!$F$13,0,10*ROW('Hygiene Data'!F148)))</f>
        <v/>
      </c>
      <c r="DX154" s="277" t="str">
        <f ca="true">+IF(OFFSET('Hygiene Data'!$G$11,0,10*ROW('Hygiene Data'!G148))="","",OFFSET('Hygiene Data'!$G$11,0,10*ROW('Hygiene Data'!G148)))</f>
        <v/>
      </c>
      <c r="DY154" s="277" t="str">
        <f ca="true">+IF(OFFSET('Hygiene Data'!$G$12,0,10*ROW('Hygiene Data'!G148))="","",OFFSET('Hygiene Data'!$G$12,0,10*ROW('Hygiene Data'!G148)))</f>
        <v/>
      </c>
      <c r="DZ154" s="277" t="str">
        <f ca="true">+IF(OFFSET('Hygiene Data'!$G$13,0,10*ROW('Hygiene Data'!G148))="","",OFFSET('Hygiene Data'!$G$13,0,10*ROW('Hygiene Data'!G148)))</f>
        <v/>
      </c>
      <c r="EA154" s="277" t="str">
        <f ca="true">+IF(OFFSET('Hygiene Data'!$H$11,0,10*ROW('Hygiene Data'!H148))="","",OFFSET('Hygiene Data'!$H$11,0,10*ROW('Hygiene Data'!H148)))</f>
        <v/>
      </c>
      <c r="EB154" s="277" t="str">
        <f ca="true">+IF(OFFSET('Hygiene Data'!$H$12,0,10*ROW('Hygiene Data'!H148))="","",OFFSET('Hygiene Data'!$H$12,0,10*ROW('Hygiene Data'!H148)))</f>
        <v/>
      </c>
      <c r="EC154" s="277" t="str">
        <f ca="true">+IF(OFFSET('Hygiene Data'!$H$13,0,10*ROW('Hygiene Data'!H148))="","",OFFSET('Hygiene Data'!$H$13,0,10*ROW('Hygiene Data'!H148)))</f>
        <v/>
      </c>
      <c r="ED154" s="277" t="str">
        <f ca="true">+IF(OFFSET('Hygiene Data'!$I$11,0,10*ROW('Hygiene Data'!I148))="","",OFFSET('Hygiene Data'!$I$11,0,10*ROW('Hygiene Data'!I148)))</f>
        <v/>
      </c>
      <c r="EE154" s="277" t="str">
        <f ca="true">+IF(OFFSET('Hygiene Data'!$I$12,0,10*ROW('Hygiene Data'!I148))="","",OFFSET('Hygiene Data'!$I$12,0,10*ROW('Hygiene Data'!I148)))</f>
        <v/>
      </c>
      <c r="EF154" s="277"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2"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7"/>
      <c r="BS155" s="277" t="str">
        <f ca="true">+IF(OFFSET('Water Data'!$D$27,0,10*ROW('Water Data'!D149))="","",OFFSET('Water Data'!$D$27,0,10*ROW('Water Data'!D149)))</f>
        <v/>
      </c>
      <c r="BT155" s="277" t="str">
        <f ca="true">+IF(OFFSET('Water Data'!$D$28,0,10*ROW('Water Data'!D149))="","",OFFSET('Water Data'!$D$28,0,10*ROW('Water Data'!D149)))</f>
        <v/>
      </c>
      <c r="BU155" s="277" t="str">
        <f ca="true">+IF(OFFSET('Water Data'!$D$29,0,10*ROW('Water Data'!D149))="","",OFFSET('Water Data'!$D$29,0,10*ROW('Water Data'!D149)))</f>
        <v/>
      </c>
      <c r="BV155" s="277" t="str">
        <f ca="true">+IF(OFFSET('Water Data'!$E$27,0,10*ROW('Water Data'!E149))="","",OFFSET('Water Data'!$E$27,0,10*ROW('Water Data'!E149)))</f>
        <v/>
      </c>
      <c r="BW155" s="277" t="str">
        <f ca="true">+IF(OFFSET('Water Data'!$E$28,0,10*ROW('Water Data'!E149))="","",OFFSET('Water Data'!$E$28,0,10*ROW('Water Data'!E149)))</f>
        <v/>
      </c>
      <c r="BX155" s="277" t="str">
        <f ca="true">+IF(OFFSET('Water Data'!$E$29,0,10*ROW('Water Data'!E149))="","",OFFSET('Water Data'!$E$29,0,10*ROW('Water Data'!E149)))</f>
        <v/>
      </c>
      <c r="BY155" s="277" t="str">
        <f ca="true">+IF(OFFSET('Water Data'!$F$27,0,10*ROW('Water Data'!F149))="","",OFFSET('Water Data'!$F$27,0,10*ROW('Water Data'!F149)))</f>
        <v/>
      </c>
      <c r="BZ155" s="277" t="str">
        <f ca="true">+IF(OFFSET('Water Data'!$F$28,0,10*ROW('Water Data'!F149))="","",OFFSET('Water Data'!$F$28,0,10*ROW('Water Data'!F149)))</f>
        <v/>
      </c>
      <c r="CA155" s="277" t="str">
        <f ca="true">+IF(OFFSET('Water Data'!$F$29,0,10*ROW('Water Data'!F149))="","",OFFSET('Water Data'!$F$29,0,10*ROW('Water Data'!F149)))</f>
        <v/>
      </c>
      <c r="CB155" s="277" t="str">
        <f ca="true">+IF(OFFSET('Water Data'!$G$27,0,10*ROW('Water Data'!G149))="","",OFFSET('Water Data'!$G$27,0,10*ROW('Water Data'!G149)))</f>
        <v/>
      </c>
      <c r="CC155" s="277" t="str">
        <f ca="true">+IF(OFFSET('Water Data'!$G$28,0,10*ROW('Water Data'!G149))="","",OFFSET('Water Data'!$G$28,0,10*ROW('Water Data'!G149)))</f>
        <v/>
      </c>
      <c r="CD155" s="277" t="str">
        <f ca="true">+IF(OFFSET('Water Data'!$G$29,0,10*ROW('Water Data'!G149))="","",OFFSET('Water Data'!$G$29,0,10*ROW('Water Data'!G149)))</f>
        <v/>
      </c>
      <c r="CE155" s="277" t="str">
        <f ca="true">+IF(OFFSET('Water Data'!$H$27,0,10*ROW('Water Data'!H149))="","",OFFSET('Water Data'!$H$27,0,10*ROW('Water Data'!H149)))</f>
        <v/>
      </c>
      <c r="CF155" s="277" t="str">
        <f ca="true">+IF(OFFSET('Water Data'!$H$28,0,10*ROW('Water Data'!H149))="","",OFFSET('Water Data'!$H$28,0,10*ROW('Water Data'!H149)))</f>
        <v/>
      </c>
      <c r="CG155" s="277" t="str">
        <f ca="true">+IF(OFFSET('Water Data'!$H$29,0,10*ROW('Water Data'!H149))="","",OFFSET('Water Data'!$H$29,0,10*ROW('Water Data'!H149)))</f>
        <v/>
      </c>
      <c r="CH155" s="277" t="str">
        <f ca="true">+IF(OFFSET('Water Data'!$I$27,0,10*ROW('Water Data'!I149))="","",OFFSET('Water Data'!$I$27,0,10*ROW('Water Data'!I149)))</f>
        <v/>
      </c>
      <c r="CI155" s="277" t="str">
        <f ca="true">+IF(OFFSET('Water Data'!$I$28,0,10*ROW('Water Data'!I149))="","",OFFSET('Water Data'!$I$28,0,10*ROW('Water Data'!I149)))</f>
        <v/>
      </c>
      <c r="CJ155" s="277" t="str">
        <f ca="true">+IF(OFFSET('Water Data'!$I$29,0,10*ROW('Water Data'!I149))="","",OFFSET('Water Data'!$I$29,0,10*ROW('Water Data'!I149)))</f>
        <v/>
      </c>
      <c r="CK155" s="277" t="str">
        <f ca="true">+IF(OFFSET('Sanitation Data'!$D$28,0,10*ROW('Sanitation Data'!D149))="","",OFFSET('Sanitation Data'!$D$28,0,10*ROW('Sanitation Data'!D149)))</f>
        <v/>
      </c>
      <c r="CL155" s="277" t="str">
        <f ca="true">+IF(OFFSET('Sanitation Data'!$D$29,0,10*ROW('Sanitation Data'!D149))="","",OFFSET('Sanitation Data'!$D$29,0,10*ROW('Sanitation Data'!D149)))</f>
        <v/>
      </c>
      <c r="CM155" s="277" t="str">
        <f ca="true">+IF(OFFSET('Sanitation Data'!$D$30,0,10*ROW('Sanitation Data'!D149))="","",OFFSET('Sanitation Data'!$D$30,0,10*ROW('Sanitation Data'!D149)))</f>
        <v/>
      </c>
      <c r="CN155" s="277" t="str">
        <f ca="true">+IF(OFFSET('Sanitation Data'!$D$31,0,10*ROW('Sanitation Data'!D149))="","",OFFSET('Sanitation Data'!$D$31,0,10*ROW('Sanitation Data'!D149)))</f>
        <v/>
      </c>
      <c r="CO155" s="277" t="str">
        <f ca="true">+IF(OFFSET('Sanitation Data'!$D$32,0,10*ROW('Sanitation Data'!D149))="","",OFFSET('Sanitation Data'!$D$32,0,10*ROW('Sanitation Data'!D149)))</f>
        <v/>
      </c>
      <c r="CP155" s="277" t="str">
        <f ca="true">+IF(OFFSET('Sanitation Data'!$E$28,0,10*ROW('Sanitation Data'!E149))="","",OFFSET('Sanitation Data'!$E$28,0,10*ROW('Sanitation Data'!E149)))</f>
        <v/>
      </c>
      <c r="CQ155" s="277" t="str">
        <f ca="true">+IF(OFFSET('Sanitation Data'!$E$29,0,10*ROW('Sanitation Data'!E149))="","",OFFSET('Sanitation Data'!$E$29,0,10*ROW('Sanitation Data'!E149)))</f>
        <v/>
      </c>
      <c r="CR155" s="277" t="str">
        <f ca="true">+IF(OFFSET('Sanitation Data'!$E$30,0,10*ROW('Sanitation Data'!E149))="","",OFFSET('Sanitation Data'!$E$30,0,10*ROW('Sanitation Data'!E149)))</f>
        <v/>
      </c>
      <c r="CS155" s="277" t="str">
        <f ca="true">+IF(OFFSET('Sanitation Data'!$E$31,0,10*ROW('Sanitation Data'!E149))="","",OFFSET('Sanitation Data'!$E$31,0,10*ROW('Sanitation Data'!E149)))</f>
        <v/>
      </c>
      <c r="CT155" s="277" t="str">
        <f ca="true">+IF(OFFSET('Sanitation Data'!$E$32,0,10*ROW('Sanitation Data'!E149))="","",OFFSET('Sanitation Data'!$E$32,0,10*ROW('Sanitation Data'!E149)))</f>
        <v/>
      </c>
      <c r="CU155" s="277" t="str">
        <f ca="true">+IF(OFFSET('Sanitation Data'!$F$28,0,10*ROW('Sanitation Data'!F149))="","",OFFSET('Sanitation Data'!$F$28,0,10*ROW('Sanitation Data'!F149)))</f>
        <v/>
      </c>
      <c r="CV155" s="277" t="str">
        <f ca="true">+IF(OFFSET('Sanitation Data'!$F$29,0,10*ROW('Sanitation Data'!F149))="","",OFFSET('Sanitation Data'!$F$29,0,10*ROW('Sanitation Data'!F149)))</f>
        <v/>
      </c>
      <c r="CW155" s="277" t="str">
        <f ca="true">+IF(OFFSET('Sanitation Data'!$F$30,0,10*ROW('Sanitation Data'!F149))="","",OFFSET('Sanitation Data'!$F$30,0,10*ROW('Sanitation Data'!F149)))</f>
        <v/>
      </c>
      <c r="CX155" s="277" t="str">
        <f ca="true">+IF(OFFSET('Sanitation Data'!$F$31,0,10*ROW('Sanitation Data'!F149))="","",OFFSET('Sanitation Data'!$F$31,0,10*ROW('Sanitation Data'!F149)))</f>
        <v/>
      </c>
      <c r="CY155" s="277" t="str">
        <f ca="true">+IF(OFFSET('Sanitation Data'!$F$32,0,10*ROW('Sanitation Data'!F149))="","",OFFSET('Sanitation Data'!$F$32,0,10*ROW('Sanitation Data'!F149)))</f>
        <v/>
      </c>
      <c r="CZ155" s="277" t="str">
        <f ca="true">+IF(OFFSET('Sanitation Data'!$G$28,0,10*ROW('Sanitation Data'!G149))="","",OFFSET('Sanitation Data'!$G$28,0,10*ROW('Sanitation Data'!G149)))</f>
        <v/>
      </c>
      <c r="DA155" s="277" t="str">
        <f ca="true">+IF(OFFSET('Sanitation Data'!$G$29,0,10*ROW('Sanitation Data'!G149))="","",OFFSET('Sanitation Data'!$G$29,0,10*ROW('Sanitation Data'!G149)))</f>
        <v/>
      </c>
      <c r="DB155" s="277" t="str">
        <f ca="true">+IF(OFFSET('Sanitation Data'!$G$30,0,10*ROW('Sanitation Data'!G149))="","",OFFSET('Sanitation Data'!$G$30,0,10*ROW('Sanitation Data'!G149)))</f>
        <v/>
      </c>
      <c r="DC155" s="277" t="str">
        <f ca="true">+IF(OFFSET('Sanitation Data'!$G$31,0,10*ROW('Sanitation Data'!G149))="","",OFFSET('Sanitation Data'!$G$31,0,10*ROW('Sanitation Data'!G149)))</f>
        <v/>
      </c>
      <c r="DD155" s="277" t="str">
        <f ca="true">+IF(OFFSET('Sanitation Data'!$G$32,0,10*ROW('Sanitation Data'!G149))="","",OFFSET('Sanitation Data'!$G$32,0,10*ROW('Sanitation Data'!G149)))</f>
        <v/>
      </c>
      <c r="DE155" s="277" t="str">
        <f ca="true">+IF(OFFSET('Sanitation Data'!$H$28,0,10*ROW('Sanitation Data'!H149))="","",OFFSET('Sanitation Data'!$H$28,0,10*ROW('Sanitation Data'!H149)))</f>
        <v/>
      </c>
      <c r="DF155" s="277" t="str">
        <f ca="true">+IF(OFFSET('Sanitation Data'!$H$29,0,10*ROW('Sanitation Data'!H149))="","",OFFSET('Sanitation Data'!$H$29,0,10*ROW('Sanitation Data'!H149)))</f>
        <v/>
      </c>
      <c r="DG155" s="277" t="str">
        <f ca="true">+IF(OFFSET('Sanitation Data'!$H$30,0,10*ROW('Sanitation Data'!H149))="","",OFFSET('Sanitation Data'!$H$30,0,10*ROW('Sanitation Data'!H149)))</f>
        <v/>
      </c>
      <c r="DH155" s="277" t="str">
        <f ca="true">+IF(OFFSET('Sanitation Data'!$H$31,0,10*ROW('Sanitation Data'!H149))="","",OFFSET('Sanitation Data'!$H$31,0,10*ROW('Sanitation Data'!H149)))</f>
        <v/>
      </c>
      <c r="DI155" s="277" t="str">
        <f ca="true">+IF(OFFSET('Sanitation Data'!$H$32,0,10*ROW('Sanitation Data'!H149))="","",OFFSET('Sanitation Data'!$H$32,0,10*ROW('Sanitation Data'!H149)))</f>
        <v/>
      </c>
      <c r="DJ155" s="277" t="str">
        <f ca="true">+IF(OFFSET('Sanitation Data'!$I$28,0,10*ROW('Sanitation Data'!I149))="","",OFFSET('Sanitation Data'!$I$28,0,10*ROW('Sanitation Data'!I149)))</f>
        <v/>
      </c>
      <c r="DK155" s="277" t="str">
        <f ca="true">+IF(OFFSET('Sanitation Data'!$I$29,0,10*ROW('Sanitation Data'!I149))="","",OFFSET('Sanitation Data'!$I$29,0,10*ROW('Sanitation Data'!I149)))</f>
        <v/>
      </c>
      <c r="DL155" s="277" t="str">
        <f ca="true">+IF(OFFSET('Sanitation Data'!$I$30,0,10*ROW('Sanitation Data'!I149))="","",OFFSET('Sanitation Data'!$I$30,0,10*ROW('Sanitation Data'!I149)))</f>
        <v/>
      </c>
      <c r="DM155" s="277" t="str">
        <f ca="true">+IF(OFFSET('Sanitation Data'!$I$31,0,10*ROW('Sanitation Data'!I149))="","",OFFSET('Sanitation Data'!$I$31,0,10*ROW('Sanitation Data'!I149)))</f>
        <v/>
      </c>
      <c r="DN155" s="277" t="str">
        <f ca="true">+IF(OFFSET('Sanitation Data'!$I$32,0,10*ROW('Sanitation Data'!I149))="","",OFFSET('Sanitation Data'!$I$32,0,10*ROW('Sanitation Data'!I149)))</f>
        <v/>
      </c>
      <c r="DO155" s="277" t="str">
        <f ca="true">+IF(OFFSET('Hygiene Data'!$D$11,0,10*ROW('Hygiene Data'!D149))="","",OFFSET('Hygiene Data'!$D$11,0,10*ROW('Hygiene Data'!D149)))</f>
        <v/>
      </c>
      <c r="DP155" s="277" t="str">
        <f ca="true">+IF(OFFSET('Hygiene Data'!$D$12,0,10*ROW('Hygiene Data'!D149))="","",OFFSET('Hygiene Data'!$D$12,0,10*ROW('Hygiene Data'!D149)))</f>
        <v/>
      </c>
      <c r="DQ155" s="277" t="str">
        <f ca="true">+IF(OFFSET('Hygiene Data'!$D$13,0,10*ROW('Hygiene Data'!D149))="","",OFFSET('Hygiene Data'!$D$13,0,10*ROW('Hygiene Data'!D149)))</f>
        <v/>
      </c>
      <c r="DR155" s="277" t="str">
        <f ca="true">+IF(OFFSET('Hygiene Data'!$E$11,0,10*ROW('Hygiene Data'!E149))="","",OFFSET('Hygiene Data'!$E$11,0,10*ROW('Hygiene Data'!E149)))</f>
        <v/>
      </c>
      <c r="DS155" s="277" t="str">
        <f ca="true">+IF(OFFSET('Hygiene Data'!$E$12,0,10*ROW('Hygiene Data'!E149))="","",OFFSET('Hygiene Data'!$E$12,0,10*ROW('Hygiene Data'!E149)))</f>
        <v/>
      </c>
      <c r="DT155" s="277" t="str">
        <f ca="true">+IF(OFFSET('Hygiene Data'!$E$13,0,10*ROW('Hygiene Data'!E149))="","",OFFSET('Hygiene Data'!$E$13,0,10*ROW('Hygiene Data'!E149)))</f>
        <v/>
      </c>
      <c r="DU155" s="277" t="str">
        <f ca="true">+IF(OFFSET('Hygiene Data'!$F$11,0,10*ROW('Hygiene Data'!F149))="","",OFFSET('Hygiene Data'!$F$11,0,10*ROW('Hygiene Data'!F149)))</f>
        <v/>
      </c>
      <c r="DV155" s="277" t="str">
        <f ca="true">+IF(OFFSET('Hygiene Data'!$F$12,0,10*ROW('Hygiene Data'!F149))="","",OFFSET('Hygiene Data'!$F$12,0,10*ROW('Hygiene Data'!F149)))</f>
        <v/>
      </c>
      <c r="DW155" s="277" t="str">
        <f ca="true">+IF(OFFSET('Hygiene Data'!$F$13,0,10*ROW('Hygiene Data'!F149))="","",OFFSET('Hygiene Data'!$F$13,0,10*ROW('Hygiene Data'!F149)))</f>
        <v/>
      </c>
      <c r="DX155" s="277" t="str">
        <f ca="true">+IF(OFFSET('Hygiene Data'!$G$11,0,10*ROW('Hygiene Data'!G149))="","",OFFSET('Hygiene Data'!$G$11,0,10*ROW('Hygiene Data'!G149)))</f>
        <v/>
      </c>
      <c r="DY155" s="277" t="str">
        <f ca="true">+IF(OFFSET('Hygiene Data'!$G$12,0,10*ROW('Hygiene Data'!G149))="","",OFFSET('Hygiene Data'!$G$12,0,10*ROW('Hygiene Data'!G149)))</f>
        <v/>
      </c>
      <c r="DZ155" s="277" t="str">
        <f ca="true">+IF(OFFSET('Hygiene Data'!$G$13,0,10*ROW('Hygiene Data'!G149))="","",OFFSET('Hygiene Data'!$G$13,0,10*ROW('Hygiene Data'!G149)))</f>
        <v/>
      </c>
      <c r="EA155" s="277" t="str">
        <f ca="true">+IF(OFFSET('Hygiene Data'!$H$11,0,10*ROW('Hygiene Data'!H149))="","",OFFSET('Hygiene Data'!$H$11,0,10*ROW('Hygiene Data'!H149)))</f>
        <v/>
      </c>
      <c r="EB155" s="277" t="str">
        <f ca="true">+IF(OFFSET('Hygiene Data'!$H$12,0,10*ROW('Hygiene Data'!H149))="","",OFFSET('Hygiene Data'!$H$12,0,10*ROW('Hygiene Data'!H149)))</f>
        <v/>
      </c>
      <c r="EC155" s="277" t="str">
        <f ca="true">+IF(OFFSET('Hygiene Data'!$H$13,0,10*ROW('Hygiene Data'!H149))="","",OFFSET('Hygiene Data'!$H$13,0,10*ROW('Hygiene Data'!H149)))</f>
        <v/>
      </c>
      <c r="ED155" s="277" t="str">
        <f ca="true">+IF(OFFSET('Hygiene Data'!$I$11,0,10*ROW('Hygiene Data'!I149))="","",OFFSET('Hygiene Data'!$I$11,0,10*ROW('Hygiene Data'!I149)))</f>
        <v/>
      </c>
      <c r="EE155" s="277" t="str">
        <f ca="true">+IF(OFFSET('Hygiene Data'!$I$12,0,10*ROW('Hygiene Data'!I149))="","",OFFSET('Hygiene Data'!$I$12,0,10*ROW('Hygiene Data'!I149)))</f>
        <v/>
      </c>
      <c r="EF155" s="277"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2"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7"/>
      <c r="BS156" s="277" t="str">
        <f ca="true">+IF(OFFSET('Water Data'!$D$27,0,10*ROW('Water Data'!D150))="","",OFFSET('Water Data'!$D$27,0,10*ROW('Water Data'!D150)))</f>
        <v/>
      </c>
      <c r="BT156" s="277" t="str">
        <f ca="true">+IF(OFFSET('Water Data'!$D$28,0,10*ROW('Water Data'!D150))="","",OFFSET('Water Data'!$D$28,0,10*ROW('Water Data'!D150)))</f>
        <v/>
      </c>
      <c r="BU156" s="277" t="str">
        <f ca="true">+IF(OFFSET('Water Data'!$D$29,0,10*ROW('Water Data'!D150))="","",OFFSET('Water Data'!$D$29,0,10*ROW('Water Data'!D150)))</f>
        <v/>
      </c>
      <c r="BV156" s="277" t="str">
        <f ca="true">+IF(OFFSET('Water Data'!$E$27,0,10*ROW('Water Data'!E150))="","",OFFSET('Water Data'!$E$27,0,10*ROW('Water Data'!E150)))</f>
        <v/>
      </c>
      <c r="BW156" s="277" t="str">
        <f ca="true">+IF(OFFSET('Water Data'!$E$28,0,10*ROW('Water Data'!E150))="","",OFFSET('Water Data'!$E$28,0,10*ROW('Water Data'!E150)))</f>
        <v/>
      </c>
      <c r="BX156" s="277" t="str">
        <f ca="true">+IF(OFFSET('Water Data'!$E$29,0,10*ROW('Water Data'!E150))="","",OFFSET('Water Data'!$E$29,0,10*ROW('Water Data'!E150)))</f>
        <v/>
      </c>
      <c r="BY156" s="277" t="str">
        <f ca="true">+IF(OFFSET('Water Data'!$F$27,0,10*ROW('Water Data'!F150))="","",OFFSET('Water Data'!$F$27,0,10*ROW('Water Data'!F150)))</f>
        <v/>
      </c>
      <c r="BZ156" s="277" t="str">
        <f ca="true">+IF(OFFSET('Water Data'!$F$28,0,10*ROW('Water Data'!F150))="","",OFFSET('Water Data'!$F$28,0,10*ROW('Water Data'!F150)))</f>
        <v/>
      </c>
      <c r="CA156" s="277" t="str">
        <f ca="true">+IF(OFFSET('Water Data'!$F$29,0,10*ROW('Water Data'!F150))="","",OFFSET('Water Data'!$F$29,0,10*ROW('Water Data'!F150)))</f>
        <v/>
      </c>
      <c r="CB156" s="277" t="str">
        <f ca="true">+IF(OFFSET('Water Data'!$G$27,0,10*ROW('Water Data'!G150))="","",OFFSET('Water Data'!$G$27,0,10*ROW('Water Data'!G150)))</f>
        <v/>
      </c>
      <c r="CC156" s="277" t="str">
        <f ca="true">+IF(OFFSET('Water Data'!$G$28,0,10*ROW('Water Data'!G150))="","",OFFSET('Water Data'!$G$28,0,10*ROW('Water Data'!G150)))</f>
        <v/>
      </c>
      <c r="CD156" s="277" t="str">
        <f ca="true">+IF(OFFSET('Water Data'!$G$29,0,10*ROW('Water Data'!G150))="","",OFFSET('Water Data'!$G$29,0,10*ROW('Water Data'!G150)))</f>
        <v/>
      </c>
      <c r="CE156" s="277" t="str">
        <f ca="true">+IF(OFFSET('Water Data'!$H$27,0,10*ROW('Water Data'!H150))="","",OFFSET('Water Data'!$H$27,0,10*ROW('Water Data'!H150)))</f>
        <v/>
      </c>
      <c r="CF156" s="277" t="str">
        <f ca="true">+IF(OFFSET('Water Data'!$H$28,0,10*ROW('Water Data'!H150))="","",OFFSET('Water Data'!$H$28,0,10*ROW('Water Data'!H150)))</f>
        <v/>
      </c>
      <c r="CG156" s="277" t="str">
        <f ca="true">+IF(OFFSET('Water Data'!$H$29,0,10*ROW('Water Data'!H150))="","",OFFSET('Water Data'!$H$29,0,10*ROW('Water Data'!H150)))</f>
        <v/>
      </c>
      <c r="CH156" s="277" t="str">
        <f ca="true">+IF(OFFSET('Water Data'!$I$27,0,10*ROW('Water Data'!I150))="","",OFFSET('Water Data'!$I$27,0,10*ROW('Water Data'!I150)))</f>
        <v/>
      </c>
      <c r="CI156" s="277" t="str">
        <f ca="true">+IF(OFFSET('Water Data'!$I$28,0,10*ROW('Water Data'!I150))="","",OFFSET('Water Data'!$I$28,0,10*ROW('Water Data'!I150)))</f>
        <v/>
      </c>
      <c r="CJ156" s="277" t="str">
        <f ca="true">+IF(OFFSET('Water Data'!$I$29,0,10*ROW('Water Data'!I150))="","",OFFSET('Water Data'!$I$29,0,10*ROW('Water Data'!I150)))</f>
        <v/>
      </c>
      <c r="CK156" s="277" t="str">
        <f ca="true">+IF(OFFSET('Sanitation Data'!$D$28,0,10*ROW('Sanitation Data'!D150))="","",OFFSET('Sanitation Data'!$D$28,0,10*ROW('Sanitation Data'!D150)))</f>
        <v/>
      </c>
      <c r="CL156" s="277" t="str">
        <f ca="true">+IF(OFFSET('Sanitation Data'!$D$29,0,10*ROW('Sanitation Data'!D150))="","",OFFSET('Sanitation Data'!$D$29,0,10*ROW('Sanitation Data'!D150)))</f>
        <v/>
      </c>
      <c r="CM156" s="277" t="str">
        <f ca="true">+IF(OFFSET('Sanitation Data'!$D$30,0,10*ROW('Sanitation Data'!D150))="","",OFFSET('Sanitation Data'!$D$30,0,10*ROW('Sanitation Data'!D150)))</f>
        <v/>
      </c>
      <c r="CN156" s="277" t="str">
        <f ca="true">+IF(OFFSET('Sanitation Data'!$D$31,0,10*ROW('Sanitation Data'!D150))="","",OFFSET('Sanitation Data'!$D$31,0,10*ROW('Sanitation Data'!D150)))</f>
        <v/>
      </c>
      <c r="CO156" s="277" t="str">
        <f ca="true">+IF(OFFSET('Sanitation Data'!$D$32,0,10*ROW('Sanitation Data'!D150))="","",OFFSET('Sanitation Data'!$D$32,0,10*ROW('Sanitation Data'!D150)))</f>
        <v/>
      </c>
      <c r="CP156" s="277" t="str">
        <f ca="true">+IF(OFFSET('Sanitation Data'!$E$28,0,10*ROW('Sanitation Data'!E150))="","",OFFSET('Sanitation Data'!$E$28,0,10*ROW('Sanitation Data'!E150)))</f>
        <v/>
      </c>
      <c r="CQ156" s="277" t="str">
        <f ca="true">+IF(OFFSET('Sanitation Data'!$E$29,0,10*ROW('Sanitation Data'!E150))="","",OFFSET('Sanitation Data'!$E$29,0,10*ROW('Sanitation Data'!E150)))</f>
        <v/>
      </c>
      <c r="CR156" s="277" t="str">
        <f ca="true">+IF(OFFSET('Sanitation Data'!$E$30,0,10*ROW('Sanitation Data'!E150))="","",OFFSET('Sanitation Data'!$E$30,0,10*ROW('Sanitation Data'!E150)))</f>
        <v/>
      </c>
      <c r="CS156" s="277" t="str">
        <f ca="true">+IF(OFFSET('Sanitation Data'!$E$31,0,10*ROW('Sanitation Data'!E150))="","",OFFSET('Sanitation Data'!$E$31,0,10*ROW('Sanitation Data'!E150)))</f>
        <v/>
      </c>
      <c r="CT156" s="277" t="str">
        <f ca="true">+IF(OFFSET('Sanitation Data'!$E$32,0,10*ROW('Sanitation Data'!E150))="","",OFFSET('Sanitation Data'!$E$32,0,10*ROW('Sanitation Data'!E150)))</f>
        <v/>
      </c>
      <c r="CU156" s="277" t="str">
        <f ca="true">+IF(OFFSET('Sanitation Data'!$F$28,0,10*ROW('Sanitation Data'!F150))="","",OFFSET('Sanitation Data'!$F$28,0,10*ROW('Sanitation Data'!F150)))</f>
        <v/>
      </c>
      <c r="CV156" s="277" t="str">
        <f ca="true">+IF(OFFSET('Sanitation Data'!$F$29,0,10*ROW('Sanitation Data'!F150))="","",OFFSET('Sanitation Data'!$F$29,0,10*ROW('Sanitation Data'!F150)))</f>
        <v/>
      </c>
      <c r="CW156" s="277" t="str">
        <f ca="true">+IF(OFFSET('Sanitation Data'!$F$30,0,10*ROW('Sanitation Data'!F150))="","",OFFSET('Sanitation Data'!$F$30,0,10*ROW('Sanitation Data'!F150)))</f>
        <v/>
      </c>
      <c r="CX156" s="277" t="str">
        <f ca="true">+IF(OFFSET('Sanitation Data'!$F$31,0,10*ROW('Sanitation Data'!F150))="","",OFFSET('Sanitation Data'!$F$31,0,10*ROW('Sanitation Data'!F150)))</f>
        <v/>
      </c>
      <c r="CY156" s="277" t="str">
        <f ca="true">+IF(OFFSET('Sanitation Data'!$F$32,0,10*ROW('Sanitation Data'!F150))="","",OFFSET('Sanitation Data'!$F$32,0,10*ROW('Sanitation Data'!F150)))</f>
        <v/>
      </c>
      <c r="CZ156" s="277" t="str">
        <f ca="true">+IF(OFFSET('Sanitation Data'!$G$28,0,10*ROW('Sanitation Data'!G150))="","",OFFSET('Sanitation Data'!$G$28,0,10*ROW('Sanitation Data'!G150)))</f>
        <v/>
      </c>
      <c r="DA156" s="277" t="str">
        <f ca="true">+IF(OFFSET('Sanitation Data'!$G$29,0,10*ROW('Sanitation Data'!G150))="","",OFFSET('Sanitation Data'!$G$29,0,10*ROW('Sanitation Data'!G150)))</f>
        <v/>
      </c>
      <c r="DB156" s="277" t="str">
        <f ca="true">+IF(OFFSET('Sanitation Data'!$G$30,0,10*ROW('Sanitation Data'!G150))="","",OFFSET('Sanitation Data'!$G$30,0,10*ROW('Sanitation Data'!G150)))</f>
        <v/>
      </c>
      <c r="DC156" s="277" t="str">
        <f ca="true">+IF(OFFSET('Sanitation Data'!$G$31,0,10*ROW('Sanitation Data'!G150))="","",OFFSET('Sanitation Data'!$G$31,0,10*ROW('Sanitation Data'!G150)))</f>
        <v/>
      </c>
      <c r="DD156" s="277" t="str">
        <f ca="true">+IF(OFFSET('Sanitation Data'!$G$32,0,10*ROW('Sanitation Data'!G150))="","",OFFSET('Sanitation Data'!$G$32,0,10*ROW('Sanitation Data'!G150)))</f>
        <v/>
      </c>
      <c r="DE156" s="277" t="str">
        <f ca="true">+IF(OFFSET('Sanitation Data'!$H$28,0,10*ROW('Sanitation Data'!H150))="","",OFFSET('Sanitation Data'!$H$28,0,10*ROW('Sanitation Data'!H150)))</f>
        <v/>
      </c>
      <c r="DF156" s="277" t="str">
        <f ca="true">+IF(OFFSET('Sanitation Data'!$H$29,0,10*ROW('Sanitation Data'!H150))="","",OFFSET('Sanitation Data'!$H$29,0,10*ROW('Sanitation Data'!H150)))</f>
        <v/>
      </c>
      <c r="DG156" s="277" t="str">
        <f ca="true">+IF(OFFSET('Sanitation Data'!$H$30,0,10*ROW('Sanitation Data'!H150))="","",OFFSET('Sanitation Data'!$H$30,0,10*ROW('Sanitation Data'!H150)))</f>
        <v/>
      </c>
      <c r="DH156" s="277" t="str">
        <f ca="true">+IF(OFFSET('Sanitation Data'!$H$31,0,10*ROW('Sanitation Data'!H150))="","",OFFSET('Sanitation Data'!$H$31,0,10*ROW('Sanitation Data'!H150)))</f>
        <v/>
      </c>
      <c r="DI156" s="277" t="str">
        <f ca="true">+IF(OFFSET('Sanitation Data'!$H$32,0,10*ROW('Sanitation Data'!H150))="","",OFFSET('Sanitation Data'!$H$32,0,10*ROW('Sanitation Data'!H150)))</f>
        <v/>
      </c>
      <c r="DJ156" s="277" t="str">
        <f ca="true">+IF(OFFSET('Sanitation Data'!$I$28,0,10*ROW('Sanitation Data'!I150))="","",OFFSET('Sanitation Data'!$I$28,0,10*ROW('Sanitation Data'!I150)))</f>
        <v/>
      </c>
      <c r="DK156" s="277" t="str">
        <f ca="true">+IF(OFFSET('Sanitation Data'!$I$29,0,10*ROW('Sanitation Data'!I150))="","",OFFSET('Sanitation Data'!$I$29,0,10*ROW('Sanitation Data'!I150)))</f>
        <v/>
      </c>
      <c r="DL156" s="277" t="str">
        <f ca="true">+IF(OFFSET('Sanitation Data'!$I$30,0,10*ROW('Sanitation Data'!I150))="","",OFFSET('Sanitation Data'!$I$30,0,10*ROW('Sanitation Data'!I150)))</f>
        <v/>
      </c>
      <c r="DM156" s="277" t="str">
        <f ca="true">+IF(OFFSET('Sanitation Data'!$I$31,0,10*ROW('Sanitation Data'!I150))="","",OFFSET('Sanitation Data'!$I$31,0,10*ROW('Sanitation Data'!I150)))</f>
        <v/>
      </c>
      <c r="DN156" s="277" t="str">
        <f ca="true">+IF(OFFSET('Sanitation Data'!$I$32,0,10*ROW('Sanitation Data'!I150))="","",OFFSET('Sanitation Data'!$I$32,0,10*ROW('Sanitation Data'!I150)))</f>
        <v/>
      </c>
      <c r="DO156" s="277" t="str">
        <f ca="true">+IF(OFFSET('Hygiene Data'!$D$11,0,10*ROW('Hygiene Data'!D150))="","",OFFSET('Hygiene Data'!$D$11,0,10*ROW('Hygiene Data'!D150)))</f>
        <v/>
      </c>
      <c r="DP156" s="277" t="str">
        <f ca="true">+IF(OFFSET('Hygiene Data'!$D$12,0,10*ROW('Hygiene Data'!D150))="","",OFFSET('Hygiene Data'!$D$12,0,10*ROW('Hygiene Data'!D150)))</f>
        <v/>
      </c>
      <c r="DQ156" s="277" t="str">
        <f ca="true">+IF(OFFSET('Hygiene Data'!$D$13,0,10*ROW('Hygiene Data'!D150))="","",OFFSET('Hygiene Data'!$D$13,0,10*ROW('Hygiene Data'!D150)))</f>
        <v/>
      </c>
      <c r="DR156" s="277" t="str">
        <f ca="true">+IF(OFFSET('Hygiene Data'!$E$11,0,10*ROW('Hygiene Data'!E150))="","",OFFSET('Hygiene Data'!$E$11,0,10*ROW('Hygiene Data'!E150)))</f>
        <v/>
      </c>
      <c r="DS156" s="277" t="str">
        <f ca="true">+IF(OFFSET('Hygiene Data'!$E$12,0,10*ROW('Hygiene Data'!E150))="","",OFFSET('Hygiene Data'!$E$12,0,10*ROW('Hygiene Data'!E150)))</f>
        <v/>
      </c>
      <c r="DT156" s="277" t="str">
        <f ca="true">+IF(OFFSET('Hygiene Data'!$E$13,0,10*ROW('Hygiene Data'!E150))="","",OFFSET('Hygiene Data'!$E$13,0,10*ROW('Hygiene Data'!E150)))</f>
        <v/>
      </c>
      <c r="DU156" s="277" t="str">
        <f ca="true">+IF(OFFSET('Hygiene Data'!$F$11,0,10*ROW('Hygiene Data'!F150))="","",OFFSET('Hygiene Data'!$F$11,0,10*ROW('Hygiene Data'!F150)))</f>
        <v/>
      </c>
      <c r="DV156" s="277" t="str">
        <f ca="true">+IF(OFFSET('Hygiene Data'!$F$12,0,10*ROW('Hygiene Data'!F150))="","",OFFSET('Hygiene Data'!$F$12,0,10*ROW('Hygiene Data'!F150)))</f>
        <v/>
      </c>
      <c r="DW156" s="277" t="str">
        <f ca="true">+IF(OFFSET('Hygiene Data'!$F$13,0,10*ROW('Hygiene Data'!F150))="","",OFFSET('Hygiene Data'!$F$13,0,10*ROW('Hygiene Data'!F150)))</f>
        <v/>
      </c>
      <c r="DX156" s="277" t="str">
        <f ca="true">+IF(OFFSET('Hygiene Data'!$G$11,0,10*ROW('Hygiene Data'!G150))="","",OFFSET('Hygiene Data'!$G$11,0,10*ROW('Hygiene Data'!G150)))</f>
        <v/>
      </c>
      <c r="DY156" s="277" t="str">
        <f ca="true">+IF(OFFSET('Hygiene Data'!$G$12,0,10*ROW('Hygiene Data'!G150))="","",OFFSET('Hygiene Data'!$G$12,0,10*ROW('Hygiene Data'!G150)))</f>
        <v/>
      </c>
      <c r="DZ156" s="277" t="str">
        <f ca="true">+IF(OFFSET('Hygiene Data'!$G$13,0,10*ROW('Hygiene Data'!G150))="","",OFFSET('Hygiene Data'!$G$13,0,10*ROW('Hygiene Data'!G150)))</f>
        <v/>
      </c>
      <c r="EA156" s="277" t="str">
        <f ca="true">+IF(OFFSET('Hygiene Data'!$H$11,0,10*ROW('Hygiene Data'!H150))="","",OFFSET('Hygiene Data'!$H$11,0,10*ROW('Hygiene Data'!H150)))</f>
        <v/>
      </c>
      <c r="EB156" s="277" t="str">
        <f ca="true">+IF(OFFSET('Hygiene Data'!$H$12,0,10*ROW('Hygiene Data'!H150))="","",OFFSET('Hygiene Data'!$H$12,0,10*ROW('Hygiene Data'!H150)))</f>
        <v/>
      </c>
      <c r="EC156" s="277" t="str">
        <f ca="true">+IF(OFFSET('Hygiene Data'!$H$13,0,10*ROW('Hygiene Data'!H150))="","",OFFSET('Hygiene Data'!$H$13,0,10*ROW('Hygiene Data'!H150)))</f>
        <v/>
      </c>
      <c r="ED156" s="277" t="str">
        <f ca="true">+IF(OFFSET('Hygiene Data'!$I$11,0,10*ROW('Hygiene Data'!I150))="","",OFFSET('Hygiene Data'!$I$11,0,10*ROW('Hygiene Data'!I150)))</f>
        <v/>
      </c>
      <c r="EE156" s="277" t="str">
        <f ca="true">+IF(OFFSET('Hygiene Data'!$I$12,0,10*ROW('Hygiene Data'!I150))="","",OFFSET('Hygiene Data'!$I$12,0,10*ROW('Hygiene Data'!I150)))</f>
        <v/>
      </c>
      <c r="EF156" s="277"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2"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7"/>
      <c r="BS157" s="277" t="str">
        <f ca="true">+IF(OFFSET('Water Data'!$D$27,0,10*ROW('Water Data'!D151))="","",OFFSET('Water Data'!$D$27,0,10*ROW('Water Data'!D151)))</f>
        <v/>
      </c>
      <c r="BT157" s="277" t="str">
        <f ca="true">+IF(OFFSET('Water Data'!$D$28,0,10*ROW('Water Data'!D151))="","",OFFSET('Water Data'!$D$28,0,10*ROW('Water Data'!D151)))</f>
        <v/>
      </c>
      <c r="BU157" s="277" t="str">
        <f ca="true">+IF(OFFSET('Water Data'!$D$29,0,10*ROW('Water Data'!D151))="","",OFFSET('Water Data'!$D$29,0,10*ROW('Water Data'!D151)))</f>
        <v/>
      </c>
      <c r="BV157" s="277" t="str">
        <f ca="true">+IF(OFFSET('Water Data'!$E$27,0,10*ROW('Water Data'!E151))="","",OFFSET('Water Data'!$E$27,0,10*ROW('Water Data'!E151)))</f>
        <v/>
      </c>
      <c r="BW157" s="277" t="str">
        <f ca="true">+IF(OFFSET('Water Data'!$E$28,0,10*ROW('Water Data'!E151))="","",OFFSET('Water Data'!$E$28,0,10*ROW('Water Data'!E151)))</f>
        <v/>
      </c>
      <c r="BX157" s="277" t="str">
        <f ca="true">+IF(OFFSET('Water Data'!$E$29,0,10*ROW('Water Data'!E151))="","",OFFSET('Water Data'!$E$29,0,10*ROW('Water Data'!E151)))</f>
        <v/>
      </c>
      <c r="BY157" s="277" t="str">
        <f ca="true">+IF(OFFSET('Water Data'!$F$27,0,10*ROW('Water Data'!F151))="","",OFFSET('Water Data'!$F$27,0,10*ROW('Water Data'!F151)))</f>
        <v/>
      </c>
      <c r="BZ157" s="277" t="str">
        <f ca="true">+IF(OFFSET('Water Data'!$F$28,0,10*ROW('Water Data'!F151))="","",OFFSET('Water Data'!$F$28,0,10*ROW('Water Data'!F151)))</f>
        <v/>
      </c>
      <c r="CA157" s="277" t="str">
        <f ca="true">+IF(OFFSET('Water Data'!$F$29,0,10*ROW('Water Data'!F151))="","",OFFSET('Water Data'!$F$29,0,10*ROW('Water Data'!F151)))</f>
        <v/>
      </c>
      <c r="CB157" s="277" t="str">
        <f ca="true">+IF(OFFSET('Water Data'!$G$27,0,10*ROW('Water Data'!G151))="","",OFFSET('Water Data'!$G$27,0,10*ROW('Water Data'!G151)))</f>
        <v/>
      </c>
      <c r="CC157" s="277" t="str">
        <f ca="true">+IF(OFFSET('Water Data'!$G$28,0,10*ROW('Water Data'!G151))="","",OFFSET('Water Data'!$G$28,0,10*ROW('Water Data'!G151)))</f>
        <v/>
      </c>
      <c r="CD157" s="277" t="str">
        <f ca="true">+IF(OFFSET('Water Data'!$G$29,0,10*ROW('Water Data'!G151))="","",OFFSET('Water Data'!$G$29,0,10*ROW('Water Data'!G151)))</f>
        <v/>
      </c>
      <c r="CE157" s="277" t="str">
        <f ca="true">+IF(OFFSET('Water Data'!$H$27,0,10*ROW('Water Data'!H151))="","",OFFSET('Water Data'!$H$27,0,10*ROW('Water Data'!H151)))</f>
        <v/>
      </c>
      <c r="CF157" s="277" t="str">
        <f ca="true">+IF(OFFSET('Water Data'!$H$28,0,10*ROW('Water Data'!H151))="","",OFFSET('Water Data'!$H$28,0,10*ROW('Water Data'!H151)))</f>
        <v/>
      </c>
      <c r="CG157" s="277" t="str">
        <f ca="true">+IF(OFFSET('Water Data'!$H$29,0,10*ROW('Water Data'!H151))="","",OFFSET('Water Data'!$H$29,0,10*ROW('Water Data'!H151)))</f>
        <v/>
      </c>
      <c r="CH157" s="277" t="str">
        <f ca="true">+IF(OFFSET('Water Data'!$I$27,0,10*ROW('Water Data'!I151))="","",OFFSET('Water Data'!$I$27,0,10*ROW('Water Data'!I151)))</f>
        <v/>
      </c>
      <c r="CI157" s="277" t="str">
        <f ca="true">+IF(OFFSET('Water Data'!$I$28,0,10*ROW('Water Data'!I151))="","",OFFSET('Water Data'!$I$28,0,10*ROW('Water Data'!I151)))</f>
        <v/>
      </c>
      <c r="CJ157" s="277" t="str">
        <f ca="true">+IF(OFFSET('Water Data'!$I$29,0,10*ROW('Water Data'!I151))="","",OFFSET('Water Data'!$I$29,0,10*ROW('Water Data'!I151)))</f>
        <v/>
      </c>
      <c r="CK157" s="277" t="str">
        <f ca="true">+IF(OFFSET('Sanitation Data'!$D$28,0,10*ROW('Sanitation Data'!D151))="","",OFFSET('Sanitation Data'!$D$28,0,10*ROW('Sanitation Data'!D151)))</f>
        <v/>
      </c>
      <c r="CL157" s="277" t="str">
        <f ca="true">+IF(OFFSET('Sanitation Data'!$D$29,0,10*ROW('Sanitation Data'!D151))="","",OFFSET('Sanitation Data'!$D$29,0,10*ROW('Sanitation Data'!D151)))</f>
        <v/>
      </c>
      <c r="CM157" s="277" t="str">
        <f ca="true">+IF(OFFSET('Sanitation Data'!$D$30,0,10*ROW('Sanitation Data'!D151))="","",OFFSET('Sanitation Data'!$D$30,0,10*ROW('Sanitation Data'!D151)))</f>
        <v/>
      </c>
      <c r="CN157" s="277" t="str">
        <f ca="true">+IF(OFFSET('Sanitation Data'!$D$31,0,10*ROW('Sanitation Data'!D151))="","",OFFSET('Sanitation Data'!$D$31,0,10*ROW('Sanitation Data'!D151)))</f>
        <v/>
      </c>
      <c r="CO157" s="277" t="str">
        <f ca="true">+IF(OFFSET('Sanitation Data'!$D$32,0,10*ROW('Sanitation Data'!D151))="","",OFFSET('Sanitation Data'!$D$32,0,10*ROW('Sanitation Data'!D151)))</f>
        <v/>
      </c>
      <c r="CP157" s="277" t="str">
        <f ca="true">+IF(OFFSET('Sanitation Data'!$E$28,0,10*ROW('Sanitation Data'!E151))="","",OFFSET('Sanitation Data'!$E$28,0,10*ROW('Sanitation Data'!E151)))</f>
        <v/>
      </c>
      <c r="CQ157" s="277" t="str">
        <f ca="true">+IF(OFFSET('Sanitation Data'!$E$29,0,10*ROW('Sanitation Data'!E151))="","",OFFSET('Sanitation Data'!$E$29,0,10*ROW('Sanitation Data'!E151)))</f>
        <v/>
      </c>
      <c r="CR157" s="277" t="str">
        <f ca="true">+IF(OFFSET('Sanitation Data'!$E$30,0,10*ROW('Sanitation Data'!E151))="","",OFFSET('Sanitation Data'!$E$30,0,10*ROW('Sanitation Data'!E151)))</f>
        <v/>
      </c>
      <c r="CS157" s="277" t="str">
        <f ca="true">+IF(OFFSET('Sanitation Data'!$E$31,0,10*ROW('Sanitation Data'!E151))="","",OFFSET('Sanitation Data'!$E$31,0,10*ROW('Sanitation Data'!E151)))</f>
        <v/>
      </c>
      <c r="CT157" s="277" t="str">
        <f ca="true">+IF(OFFSET('Sanitation Data'!$E$32,0,10*ROW('Sanitation Data'!E151))="","",OFFSET('Sanitation Data'!$E$32,0,10*ROW('Sanitation Data'!E151)))</f>
        <v/>
      </c>
      <c r="CU157" s="277" t="str">
        <f ca="true">+IF(OFFSET('Sanitation Data'!$F$28,0,10*ROW('Sanitation Data'!F151))="","",OFFSET('Sanitation Data'!$F$28,0,10*ROW('Sanitation Data'!F151)))</f>
        <v/>
      </c>
      <c r="CV157" s="277" t="str">
        <f ca="true">+IF(OFFSET('Sanitation Data'!$F$29,0,10*ROW('Sanitation Data'!F151))="","",OFFSET('Sanitation Data'!$F$29,0,10*ROW('Sanitation Data'!F151)))</f>
        <v/>
      </c>
      <c r="CW157" s="277" t="str">
        <f ca="true">+IF(OFFSET('Sanitation Data'!$F$30,0,10*ROW('Sanitation Data'!F151))="","",OFFSET('Sanitation Data'!$F$30,0,10*ROW('Sanitation Data'!F151)))</f>
        <v/>
      </c>
      <c r="CX157" s="277" t="str">
        <f ca="true">+IF(OFFSET('Sanitation Data'!$F$31,0,10*ROW('Sanitation Data'!F151))="","",OFFSET('Sanitation Data'!$F$31,0,10*ROW('Sanitation Data'!F151)))</f>
        <v/>
      </c>
      <c r="CY157" s="277" t="str">
        <f ca="true">+IF(OFFSET('Sanitation Data'!$F$32,0,10*ROW('Sanitation Data'!F151))="","",OFFSET('Sanitation Data'!$F$32,0,10*ROW('Sanitation Data'!F151)))</f>
        <v/>
      </c>
      <c r="CZ157" s="277" t="str">
        <f ca="true">+IF(OFFSET('Sanitation Data'!$G$28,0,10*ROW('Sanitation Data'!G151))="","",OFFSET('Sanitation Data'!$G$28,0,10*ROW('Sanitation Data'!G151)))</f>
        <v/>
      </c>
      <c r="DA157" s="277" t="str">
        <f ca="true">+IF(OFFSET('Sanitation Data'!$G$29,0,10*ROW('Sanitation Data'!G151))="","",OFFSET('Sanitation Data'!$G$29,0,10*ROW('Sanitation Data'!G151)))</f>
        <v/>
      </c>
      <c r="DB157" s="277" t="str">
        <f ca="true">+IF(OFFSET('Sanitation Data'!$G$30,0,10*ROW('Sanitation Data'!G151))="","",OFFSET('Sanitation Data'!$G$30,0,10*ROW('Sanitation Data'!G151)))</f>
        <v/>
      </c>
      <c r="DC157" s="277" t="str">
        <f ca="true">+IF(OFFSET('Sanitation Data'!$G$31,0,10*ROW('Sanitation Data'!G151))="","",OFFSET('Sanitation Data'!$G$31,0,10*ROW('Sanitation Data'!G151)))</f>
        <v/>
      </c>
      <c r="DD157" s="277" t="str">
        <f ca="true">+IF(OFFSET('Sanitation Data'!$G$32,0,10*ROW('Sanitation Data'!G151))="","",OFFSET('Sanitation Data'!$G$32,0,10*ROW('Sanitation Data'!G151)))</f>
        <v/>
      </c>
      <c r="DE157" s="277" t="str">
        <f ca="true">+IF(OFFSET('Sanitation Data'!$H$28,0,10*ROW('Sanitation Data'!H151))="","",OFFSET('Sanitation Data'!$H$28,0,10*ROW('Sanitation Data'!H151)))</f>
        <v/>
      </c>
      <c r="DF157" s="277" t="str">
        <f ca="true">+IF(OFFSET('Sanitation Data'!$H$29,0,10*ROW('Sanitation Data'!H151))="","",OFFSET('Sanitation Data'!$H$29,0,10*ROW('Sanitation Data'!H151)))</f>
        <v/>
      </c>
      <c r="DG157" s="277" t="str">
        <f ca="true">+IF(OFFSET('Sanitation Data'!$H$30,0,10*ROW('Sanitation Data'!H151))="","",OFFSET('Sanitation Data'!$H$30,0,10*ROW('Sanitation Data'!H151)))</f>
        <v/>
      </c>
      <c r="DH157" s="277" t="str">
        <f ca="true">+IF(OFFSET('Sanitation Data'!$H$31,0,10*ROW('Sanitation Data'!H151))="","",OFFSET('Sanitation Data'!$H$31,0,10*ROW('Sanitation Data'!H151)))</f>
        <v/>
      </c>
      <c r="DI157" s="277" t="str">
        <f ca="true">+IF(OFFSET('Sanitation Data'!$H$32,0,10*ROW('Sanitation Data'!H151))="","",OFFSET('Sanitation Data'!$H$32,0,10*ROW('Sanitation Data'!H151)))</f>
        <v/>
      </c>
      <c r="DJ157" s="277" t="str">
        <f ca="true">+IF(OFFSET('Sanitation Data'!$I$28,0,10*ROW('Sanitation Data'!I151))="","",OFFSET('Sanitation Data'!$I$28,0,10*ROW('Sanitation Data'!I151)))</f>
        <v/>
      </c>
      <c r="DK157" s="277" t="str">
        <f ca="true">+IF(OFFSET('Sanitation Data'!$I$29,0,10*ROW('Sanitation Data'!I151))="","",OFFSET('Sanitation Data'!$I$29,0,10*ROW('Sanitation Data'!I151)))</f>
        <v/>
      </c>
      <c r="DL157" s="277" t="str">
        <f ca="true">+IF(OFFSET('Sanitation Data'!$I$30,0,10*ROW('Sanitation Data'!I151))="","",OFFSET('Sanitation Data'!$I$30,0,10*ROW('Sanitation Data'!I151)))</f>
        <v/>
      </c>
      <c r="DM157" s="277" t="str">
        <f ca="true">+IF(OFFSET('Sanitation Data'!$I$31,0,10*ROW('Sanitation Data'!I151))="","",OFFSET('Sanitation Data'!$I$31,0,10*ROW('Sanitation Data'!I151)))</f>
        <v/>
      </c>
      <c r="DN157" s="277" t="str">
        <f ca="true">+IF(OFFSET('Sanitation Data'!$I$32,0,10*ROW('Sanitation Data'!I151))="","",OFFSET('Sanitation Data'!$I$32,0,10*ROW('Sanitation Data'!I151)))</f>
        <v/>
      </c>
      <c r="DO157" s="277" t="str">
        <f ca="true">+IF(OFFSET('Hygiene Data'!$D$11,0,10*ROW('Hygiene Data'!D151))="","",OFFSET('Hygiene Data'!$D$11,0,10*ROW('Hygiene Data'!D151)))</f>
        <v/>
      </c>
      <c r="DP157" s="277" t="str">
        <f ca="true">+IF(OFFSET('Hygiene Data'!$D$12,0,10*ROW('Hygiene Data'!D151))="","",OFFSET('Hygiene Data'!$D$12,0,10*ROW('Hygiene Data'!D151)))</f>
        <v/>
      </c>
      <c r="DQ157" s="277" t="str">
        <f ca="true">+IF(OFFSET('Hygiene Data'!$D$13,0,10*ROW('Hygiene Data'!D151))="","",OFFSET('Hygiene Data'!$D$13,0,10*ROW('Hygiene Data'!D151)))</f>
        <v/>
      </c>
      <c r="DR157" s="277" t="str">
        <f ca="true">+IF(OFFSET('Hygiene Data'!$E$11,0,10*ROW('Hygiene Data'!E151))="","",OFFSET('Hygiene Data'!$E$11,0,10*ROW('Hygiene Data'!E151)))</f>
        <v/>
      </c>
      <c r="DS157" s="277" t="str">
        <f ca="true">+IF(OFFSET('Hygiene Data'!$E$12,0,10*ROW('Hygiene Data'!E151))="","",OFFSET('Hygiene Data'!$E$12,0,10*ROW('Hygiene Data'!E151)))</f>
        <v/>
      </c>
      <c r="DT157" s="277" t="str">
        <f ca="true">+IF(OFFSET('Hygiene Data'!$E$13,0,10*ROW('Hygiene Data'!E151))="","",OFFSET('Hygiene Data'!$E$13,0,10*ROW('Hygiene Data'!E151)))</f>
        <v/>
      </c>
      <c r="DU157" s="277" t="str">
        <f ca="true">+IF(OFFSET('Hygiene Data'!$F$11,0,10*ROW('Hygiene Data'!F151))="","",OFFSET('Hygiene Data'!$F$11,0,10*ROW('Hygiene Data'!F151)))</f>
        <v/>
      </c>
      <c r="DV157" s="277" t="str">
        <f ca="true">+IF(OFFSET('Hygiene Data'!$F$12,0,10*ROW('Hygiene Data'!F151))="","",OFFSET('Hygiene Data'!$F$12,0,10*ROW('Hygiene Data'!F151)))</f>
        <v/>
      </c>
      <c r="DW157" s="277" t="str">
        <f ca="true">+IF(OFFSET('Hygiene Data'!$F$13,0,10*ROW('Hygiene Data'!F151))="","",OFFSET('Hygiene Data'!$F$13,0,10*ROW('Hygiene Data'!F151)))</f>
        <v/>
      </c>
      <c r="DX157" s="277" t="str">
        <f ca="true">+IF(OFFSET('Hygiene Data'!$G$11,0,10*ROW('Hygiene Data'!G151))="","",OFFSET('Hygiene Data'!$G$11,0,10*ROW('Hygiene Data'!G151)))</f>
        <v/>
      </c>
      <c r="DY157" s="277" t="str">
        <f ca="true">+IF(OFFSET('Hygiene Data'!$G$12,0,10*ROW('Hygiene Data'!G151))="","",OFFSET('Hygiene Data'!$G$12,0,10*ROW('Hygiene Data'!G151)))</f>
        <v/>
      </c>
      <c r="DZ157" s="277" t="str">
        <f ca="true">+IF(OFFSET('Hygiene Data'!$G$13,0,10*ROW('Hygiene Data'!G151))="","",OFFSET('Hygiene Data'!$G$13,0,10*ROW('Hygiene Data'!G151)))</f>
        <v/>
      </c>
      <c r="EA157" s="277" t="str">
        <f ca="true">+IF(OFFSET('Hygiene Data'!$H$11,0,10*ROW('Hygiene Data'!H151))="","",OFFSET('Hygiene Data'!$H$11,0,10*ROW('Hygiene Data'!H151)))</f>
        <v/>
      </c>
      <c r="EB157" s="277" t="str">
        <f ca="true">+IF(OFFSET('Hygiene Data'!$H$12,0,10*ROW('Hygiene Data'!H151))="","",OFFSET('Hygiene Data'!$H$12,0,10*ROW('Hygiene Data'!H151)))</f>
        <v/>
      </c>
      <c r="EC157" s="277" t="str">
        <f ca="true">+IF(OFFSET('Hygiene Data'!$H$13,0,10*ROW('Hygiene Data'!H151))="","",OFFSET('Hygiene Data'!$H$13,0,10*ROW('Hygiene Data'!H151)))</f>
        <v/>
      </c>
      <c r="ED157" s="277" t="str">
        <f ca="true">+IF(OFFSET('Hygiene Data'!$I$11,0,10*ROW('Hygiene Data'!I151))="","",OFFSET('Hygiene Data'!$I$11,0,10*ROW('Hygiene Data'!I151)))</f>
        <v/>
      </c>
      <c r="EE157" s="277" t="str">
        <f ca="true">+IF(OFFSET('Hygiene Data'!$I$12,0,10*ROW('Hygiene Data'!I151))="","",OFFSET('Hygiene Data'!$I$12,0,10*ROW('Hygiene Data'!I151)))</f>
        <v/>
      </c>
      <c r="EF157" s="277"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2"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7"/>
      <c r="BS158" s="277" t="str">
        <f ca="true">+IF(OFFSET('Water Data'!$D$27,0,10*ROW('Water Data'!D152))="","",OFFSET('Water Data'!$D$27,0,10*ROW('Water Data'!D152)))</f>
        <v/>
      </c>
      <c r="BT158" s="277" t="str">
        <f ca="true">+IF(OFFSET('Water Data'!$D$28,0,10*ROW('Water Data'!D152))="","",OFFSET('Water Data'!$D$28,0,10*ROW('Water Data'!D152)))</f>
        <v/>
      </c>
      <c r="BU158" s="277" t="str">
        <f ca="true">+IF(OFFSET('Water Data'!$D$29,0,10*ROW('Water Data'!D152))="","",OFFSET('Water Data'!$D$29,0,10*ROW('Water Data'!D152)))</f>
        <v/>
      </c>
      <c r="BV158" s="277" t="str">
        <f ca="true">+IF(OFFSET('Water Data'!$E$27,0,10*ROW('Water Data'!E152))="","",OFFSET('Water Data'!$E$27,0,10*ROW('Water Data'!E152)))</f>
        <v/>
      </c>
      <c r="BW158" s="277" t="str">
        <f ca="true">+IF(OFFSET('Water Data'!$E$28,0,10*ROW('Water Data'!E152))="","",OFFSET('Water Data'!$E$28,0,10*ROW('Water Data'!E152)))</f>
        <v/>
      </c>
      <c r="BX158" s="277" t="str">
        <f ca="true">+IF(OFFSET('Water Data'!$E$29,0,10*ROW('Water Data'!E152))="","",OFFSET('Water Data'!$E$29,0,10*ROW('Water Data'!E152)))</f>
        <v/>
      </c>
      <c r="BY158" s="277" t="str">
        <f ca="true">+IF(OFFSET('Water Data'!$F$27,0,10*ROW('Water Data'!F152))="","",OFFSET('Water Data'!$F$27,0,10*ROW('Water Data'!F152)))</f>
        <v/>
      </c>
      <c r="BZ158" s="277" t="str">
        <f ca="true">+IF(OFFSET('Water Data'!$F$28,0,10*ROW('Water Data'!F152))="","",OFFSET('Water Data'!$F$28,0,10*ROW('Water Data'!F152)))</f>
        <v/>
      </c>
      <c r="CA158" s="277" t="str">
        <f ca="true">+IF(OFFSET('Water Data'!$F$29,0,10*ROW('Water Data'!F152))="","",OFFSET('Water Data'!$F$29,0,10*ROW('Water Data'!F152)))</f>
        <v/>
      </c>
      <c r="CB158" s="277" t="str">
        <f ca="true">+IF(OFFSET('Water Data'!$G$27,0,10*ROW('Water Data'!G152))="","",OFFSET('Water Data'!$G$27,0,10*ROW('Water Data'!G152)))</f>
        <v/>
      </c>
      <c r="CC158" s="277" t="str">
        <f ca="true">+IF(OFFSET('Water Data'!$G$28,0,10*ROW('Water Data'!G152))="","",OFFSET('Water Data'!$G$28,0,10*ROW('Water Data'!G152)))</f>
        <v/>
      </c>
      <c r="CD158" s="277" t="str">
        <f ca="true">+IF(OFFSET('Water Data'!$G$29,0,10*ROW('Water Data'!G152))="","",OFFSET('Water Data'!$G$29,0,10*ROW('Water Data'!G152)))</f>
        <v/>
      </c>
      <c r="CE158" s="277" t="str">
        <f ca="true">+IF(OFFSET('Water Data'!$H$27,0,10*ROW('Water Data'!H152))="","",OFFSET('Water Data'!$H$27,0,10*ROW('Water Data'!H152)))</f>
        <v/>
      </c>
      <c r="CF158" s="277" t="str">
        <f ca="true">+IF(OFFSET('Water Data'!$H$28,0,10*ROW('Water Data'!H152))="","",OFFSET('Water Data'!$H$28,0,10*ROW('Water Data'!H152)))</f>
        <v/>
      </c>
      <c r="CG158" s="277" t="str">
        <f ca="true">+IF(OFFSET('Water Data'!$H$29,0,10*ROW('Water Data'!H152))="","",OFFSET('Water Data'!$H$29,0,10*ROW('Water Data'!H152)))</f>
        <v/>
      </c>
      <c r="CH158" s="277" t="str">
        <f ca="true">+IF(OFFSET('Water Data'!$I$27,0,10*ROW('Water Data'!I152))="","",OFFSET('Water Data'!$I$27,0,10*ROW('Water Data'!I152)))</f>
        <v/>
      </c>
      <c r="CI158" s="277" t="str">
        <f ca="true">+IF(OFFSET('Water Data'!$I$28,0,10*ROW('Water Data'!I152))="","",OFFSET('Water Data'!$I$28,0,10*ROW('Water Data'!I152)))</f>
        <v/>
      </c>
      <c r="CJ158" s="277" t="str">
        <f ca="true">+IF(OFFSET('Water Data'!$I$29,0,10*ROW('Water Data'!I152))="","",OFFSET('Water Data'!$I$29,0,10*ROW('Water Data'!I152)))</f>
        <v/>
      </c>
      <c r="CK158" s="277" t="str">
        <f ca="true">+IF(OFFSET('Sanitation Data'!$D$28,0,10*ROW('Sanitation Data'!D152))="","",OFFSET('Sanitation Data'!$D$28,0,10*ROW('Sanitation Data'!D152)))</f>
        <v/>
      </c>
      <c r="CL158" s="277" t="str">
        <f ca="true">+IF(OFFSET('Sanitation Data'!$D$29,0,10*ROW('Sanitation Data'!D152))="","",OFFSET('Sanitation Data'!$D$29,0,10*ROW('Sanitation Data'!D152)))</f>
        <v/>
      </c>
      <c r="CM158" s="277" t="str">
        <f ca="true">+IF(OFFSET('Sanitation Data'!$D$30,0,10*ROW('Sanitation Data'!D152))="","",OFFSET('Sanitation Data'!$D$30,0,10*ROW('Sanitation Data'!D152)))</f>
        <v/>
      </c>
      <c r="CN158" s="277" t="str">
        <f ca="true">+IF(OFFSET('Sanitation Data'!$D$31,0,10*ROW('Sanitation Data'!D152))="","",OFFSET('Sanitation Data'!$D$31,0,10*ROW('Sanitation Data'!D152)))</f>
        <v/>
      </c>
      <c r="CO158" s="277" t="str">
        <f ca="true">+IF(OFFSET('Sanitation Data'!$D$32,0,10*ROW('Sanitation Data'!D152))="","",OFFSET('Sanitation Data'!$D$32,0,10*ROW('Sanitation Data'!D152)))</f>
        <v/>
      </c>
      <c r="CP158" s="277" t="str">
        <f ca="true">+IF(OFFSET('Sanitation Data'!$E$28,0,10*ROW('Sanitation Data'!E152))="","",OFFSET('Sanitation Data'!$E$28,0,10*ROW('Sanitation Data'!E152)))</f>
        <v/>
      </c>
      <c r="CQ158" s="277" t="str">
        <f ca="true">+IF(OFFSET('Sanitation Data'!$E$29,0,10*ROW('Sanitation Data'!E152))="","",OFFSET('Sanitation Data'!$E$29,0,10*ROW('Sanitation Data'!E152)))</f>
        <v/>
      </c>
      <c r="CR158" s="277" t="str">
        <f ca="true">+IF(OFFSET('Sanitation Data'!$E$30,0,10*ROW('Sanitation Data'!E152))="","",OFFSET('Sanitation Data'!$E$30,0,10*ROW('Sanitation Data'!E152)))</f>
        <v/>
      </c>
      <c r="CS158" s="277" t="str">
        <f ca="true">+IF(OFFSET('Sanitation Data'!$E$31,0,10*ROW('Sanitation Data'!E152))="","",OFFSET('Sanitation Data'!$E$31,0,10*ROW('Sanitation Data'!E152)))</f>
        <v/>
      </c>
      <c r="CT158" s="277" t="str">
        <f ca="true">+IF(OFFSET('Sanitation Data'!$E$32,0,10*ROW('Sanitation Data'!E152))="","",OFFSET('Sanitation Data'!$E$32,0,10*ROW('Sanitation Data'!E152)))</f>
        <v/>
      </c>
      <c r="CU158" s="277" t="str">
        <f ca="true">+IF(OFFSET('Sanitation Data'!$F$28,0,10*ROW('Sanitation Data'!F152))="","",OFFSET('Sanitation Data'!$F$28,0,10*ROW('Sanitation Data'!F152)))</f>
        <v/>
      </c>
      <c r="CV158" s="277" t="str">
        <f ca="true">+IF(OFFSET('Sanitation Data'!$F$29,0,10*ROW('Sanitation Data'!F152))="","",OFFSET('Sanitation Data'!$F$29,0,10*ROW('Sanitation Data'!F152)))</f>
        <v/>
      </c>
      <c r="CW158" s="277" t="str">
        <f ca="true">+IF(OFFSET('Sanitation Data'!$F$30,0,10*ROW('Sanitation Data'!F152))="","",OFFSET('Sanitation Data'!$F$30,0,10*ROW('Sanitation Data'!F152)))</f>
        <v/>
      </c>
      <c r="CX158" s="277" t="str">
        <f ca="true">+IF(OFFSET('Sanitation Data'!$F$31,0,10*ROW('Sanitation Data'!F152))="","",OFFSET('Sanitation Data'!$F$31,0,10*ROW('Sanitation Data'!F152)))</f>
        <v/>
      </c>
      <c r="CY158" s="277" t="str">
        <f ca="true">+IF(OFFSET('Sanitation Data'!$F$32,0,10*ROW('Sanitation Data'!F152))="","",OFFSET('Sanitation Data'!$F$32,0,10*ROW('Sanitation Data'!F152)))</f>
        <v/>
      </c>
      <c r="CZ158" s="277" t="str">
        <f ca="true">+IF(OFFSET('Sanitation Data'!$G$28,0,10*ROW('Sanitation Data'!G152))="","",OFFSET('Sanitation Data'!$G$28,0,10*ROW('Sanitation Data'!G152)))</f>
        <v/>
      </c>
      <c r="DA158" s="277" t="str">
        <f ca="true">+IF(OFFSET('Sanitation Data'!$G$29,0,10*ROW('Sanitation Data'!G152))="","",OFFSET('Sanitation Data'!$G$29,0,10*ROW('Sanitation Data'!G152)))</f>
        <v/>
      </c>
      <c r="DB158" s="277" t="str">
        <f ca="true">+IF(OFFSET('Sanitation Data'!$G$30,0,10*ROW('Sanitation Data'!G152))="","",OFFSET('Sanitation Data'!$G$30,0,10*ROW('Sanitation Data'!G152)))</f>
        <v/>
      </c>
      <c r="DC158" s="277" t="str">
        <f ca="true">+IF(OFFSET('Sanitation Data'!$G$31,0,10*ROW('Sanitation Data'!G152))="","",OFFSET('Sanitation Data'!$G$31,0,10*ROW('Sanitation Data'!G152)))</f>
        <v/>
      </c>
      <c r="DD158" s="277" t="str">
        <f ca="true">+IF(OFFSET('Sanitation Data'!$G$32,0,10*ROW('Sanitation Data'!G152))="","",OFFSET('Sanitation Data'!$G$32,0,10*ROW('Sanitation Data'!G152)))</f>
        <v/>
      </c>
      <c r="DE158" s="277" t="str">
        <f ca="true">+IF(OFFSET('Sanitation Data'!$H$28,0,10*ROW('Sanitation Data'!H152))="","",OFFSET('Sanitation Data'!$H$28,0,10*ROW('Sanitation Data'!H152)))</f>
        <v/>
      </c>
      <c r="DF158" s="277" t="str">
        <f ca="true">+IF(OFFSET('Sanitation Data'!$H$29,0,10*ROW('Sanitation Data'!H152))="","",OFFSET('Sanitation Data'!$H$29,0,10*ROW('Sanitation Data'!H152)))</f>
        <v/>
      </c>
      <c r="DG158" s="277" t="str">
        <f ca="true">+IF(OFFSET('Sanitation Data'!$H$30,0,10*ROW('Sanitation Data'!H152))="","",OFFSET('Sanitation Data'!$H$30,0,10*ROW('Sanitation Data'!H152)))</f>
        <v/>
      </c>
      <c r="DH158" s="277" t="str">
        <f ca="true">+IF(OFFSET('Sanitation Data'!$H$31,0,10*ROW('Sanitation Data'!H152))="","",OFFSET('Sanitation Data'!$H$31,0,10*ROW('Sanitation Data'!H152)))</f>
        <v/>
      </c>
      <c r="DI158" s="277" t="str">
        <f ca="true">+IF(OFFSET('Sanitation Data'!$H$32,0,10*ROW('Sanitation Data'!H152))="","",OFFSET('Sanitation Data'!$H$32,0,10*ROW('Sanitation Data'!H152)))</f>
        <v/>
      </c>
      <c r="DJ158" s="277" t="str">
        <f ca="true">+IF(OFFSET('Sanitation Data'!$I$28,0,10*ROW('Sanitation Data'!I152))="","",OFFSET('Sanitation Data'!$I$28,0,10*ROW('Sanitation Data'!I152)))</f>
        <v/>
      </c>
      <c r="DK158" s="277" t="str">
        <f ca="true">+IF(OFFSET('Sanitation Data'!$I$29,0,10*ROW('Sanitation Data'!I152))="","",OFFSET('Sanitation Data'!$I$29,0,10*ROW('Sanitation Data'!I152)))</f>
        <v/>
      </c>
      <c r="DL158" s="277" t="str">
        <f ca="true">+IF(OFFSET('Sanitation Data'!$I$30,0,10*ROW('Sanitation Data'!I152))="","",OFFSET('Sanitation Data'!$I$30,0,10*ROW('Sanitation Data'!I152)))</f>
        <v/>
      </c>
      <c r="DM158" s="277" t="str">
        <f ca="true">+IF(OFFSET('Sanitation Data'!$I$31,0,10*ROW('Sanitation Data'!I152))="","",OFFSET('Sanitation Data'!$I$31,0,10*ROW('Sanitation Data'!I152)))</f>
        <v/>
      </c>
      <c r="DN158" s="277" t="str">
        <f ca="true">+IF(OFFSET('Sanitation Data'!$I$32,0,10*ROW('Sanitation Data'!I152))="","",OFFSET('Sanitation Data'!$I$32,0,10*ROW('Sanitation Data'!I152)))</f>
        <v/>
      </c>
      <c r="DO158" s="277" t="str">
        <f ca="true">+IF(OFFSET('Hygiene Data'!$D$11,0,10*ROW('Hygiene Data'!D152))="","",OFFSET('Hygiene Data'!$D$11,0,10*ROW('Hygiene Data'!D152)))</f>
        <v/>
      </c>
      <c r="DP158" s="277" t="str">
        <f ca="true">+IF(OFFSET('Hygiene Data'!$D$12,0,10*ROW('Hygiene Data'!D152))="","",OFFSET('Hygiene Data'!$D$12,0,10*ROW('Hygiene Data'!D152)))</f>
        <v/>
      </c>
      <c r="DQ158" s="277" t="str">
        <f ca="true">+IF(OFFSET('Hygiene Data'!$D$13,0,10*ROW('Hygiene Data'!D152))="","",OFFSET('Hygiene Data'!$D$13,0,10*ROW('Hygiene Data'!D152)))</f>
        <v/>
      </c>
      <c r="DR158" s="277" t="str">
        <f ca="true">+IF(OFFSET('Hygiene Data'!$E$11,0,10*ROW('Hygiene Data'!E152))="","",OFFSET('Hygiene Data'!$E$11,0,10*ROW('Hygiene Data'!E152)))</f>
        <v/>
      </c>
      <c r="DS158" s="277" t="str">
        <f ca="true">+IF(OFFSET('Hygiene Data'!$E$12,0,10*ROW('Hygiene Data'!E152))="","",OFFSET('Hygiene Data'!$E$12,0,10*ROW('Hygiene Data'!E152)))</f>
        <v/>
      </c>
      <c r="DT158" s="277" t="str">
        <f ca="true">+IF(OFFSET('Hygiene Data'!$E$13,0,10*ROW('Hygiene Data'!E152))="","",OFFSET('Hygiene Data'!$E$13,0,10*ROW('Hygiene Data'!E152)))</f>
        <v/>
      </c>
      <c r="DU158" s="277" t="str">
        <f ca="true">+IF(OFFSET('Hygiene Data'!$F$11,0,10*ROW('Hygiene Data'!F152))="","",OFFSET('Hygiene Data'!$F$11,0,10*ROW('Hygiene Data'!F152)))</f>
        <v/>
      </c>
      <c r="DV158" s="277" t="str">
        <f ca="true">+IF(OFFSET('Hygiene Data'!$F$12,0,10*ROW('Hygiene Data'!F152))="","",OFFSET('Hygiene Data'!$F$12,0,10*ROW('Hygiene Data'!F152)))</f>
        <v/>
      </c>
      <c r="DW158" s="277" t="str">
        <f ca="true">+IF(OFFSET('Hygiene Data'!$F$13,0,10*ROW('Hygiene Data'!F152))="","",OFFSET('Hygiene Data'!$F$13,0,10*ROW('Hygiene Data'!F152)))</f>
        <v/>
      </c>
      <c r="DX158" s="277" t="str">
        <f ca="true">+IF(OFFSET('Hygiene Data'!$G$11,0,10*ROW('Hygiene Data'!G152))="","",OFFSET('Hygiene Data'!$G$11,0,10*ROW('Hygiene Data'!G152)))</f>
        <v/>
      </c>
      <c r="DY158" s="277" t="str">
        <f ca="true">+IF(OFFSET('Hygiene Data'!$G$12,0,10*ROW('Hygiene Data'!G152))="","",OFFSET('Hygiene Data'!$G$12,0,10*ROW('Hygiene Data'!G152)))</f>
        <v/>
      </c>
      <c r="DZ158" s="277" t="str">
        <f ca="true">+IF(OFFSET('Hygiene Data'!$G$13,0,10*ROW('Hygiene Data'!G152))="","",OFFSET('Hygiene Data'!$G$13,0,10*ROW('Hygiene Data'!G152)))</f>
        <v/>
      </c>
      <c r="EA158" s="277" t="str">
        <f ca="true">+IF(OFFSET('Hygiene Data'!$H$11,0,10*ROW('Hygiene Data'!H152))="","",OFFSET('Hygiene Data'!$H$11,0,10*ROW('Hygiene Data'!H152)))</f>
        <v/>
      </c>
      <c r="EB158" s="277" t="str">
        <f ca="true">+IF(OFFSET('Hygiene Data'!$H$12,0,10*ROW('Hygiene Data'!H152))="","",OFFSET('Hygiene Data'!$H$12,0,10*ROW('Hygiene Data'!H152)))</f>
        <v/>
      </c>
      <c r="EC158" s="277" t="str">
        <f ca="true">+IF(OFFSET('Hygiene Data'!$H$13,0,10*ROW('Hygiene Data'!H152))="","",OFFSET('Hygiene Data'!$H$13,0,10*ROW('Hygiene Data'!H152)))</f>
        <v/>
      </c>
      <c r="ED158" s="277" t="str">
        <f ca="true">+IF(OFFSET('Hygiene Data'!$I$11,0,10*ROW('Hygiene Data'!I152))="","",OFFSET('Hygiene Data'!$I$11,0,10*ROW('Hygiene Data'!I152)))</f>
        <v/>
      </c>
      <c r="EE158" s="277" t="str">
        <f ca="true">+IF(OFFSET('Hygiene Data'!$I$12,0,10*ROW('Hygiene Data'!I152))="","",OFFSET('Hygiene Data'!$I$12,0,10*ROW('Hygiene Data'!I152)))</f>
        <v/>
      </c>
      <c r="EF158" s="277"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2"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7"/>
      <c r="BS159" s="277" t="str">
        <f ca="true">+IF(OFFSET('Water Data'!$D$27,0,10*ROW('Water Data'!D153))="","",OFFSET('Water Data'!$D$27,0,10*ROW('Water Data'!D153)))</f>
        <v/>
      </c>
      <c r="BT159" s="277" t="str">
        <f ca="true">+IF(OFFSET('Water Data'!$D$28,0,10*ROW('Water Data'!D153))="","",OFFSET('Water Data'!$D$28,0,10*ROW('Water Data'!D153)))</f>
        <v/>
      </c>
      <c r="BU159" s="277" t="str">
        <f ca="true">+IF(OFFSET('Water Data'!$D$29,0,10*ROW('Water Data'!D153))="","",OFFSET('Water Data'!$D$29,0,10*ROW('Water Data'!D153)))</f>
        <v/>
      </c>
      <c r="BV159" s="277" t="str">
        <f ca="true">+IF(OFFSET('Water Data'!$E$27,0,10*ROW('Water Data'!E153))="","",OFFSET('Water Data'!$E$27,0,10*ROW('Water Data'!E153)))</f>
        <v/>
      </c>
      <c r="BW159" s="277" t="str">
        <f ca="true">+IF(OFFSET('Water Data'!$E$28,0,10*ROW('Water Data'!E153))="","",OFFSET('Water Data'!$E$28,0,10*ROW('Water Data'!E153)))</f>
        <v/>
      </c>
      <c r="BX159" s="277" t="str">
        <f ca="true">+IF(OFFSET('Water Data'!$E$29,0,10*ROW('Water Data'!E153))="","",OFFSET('Water Data'!$E$29,0,10*ROW('Water Data'!E153)))</f>
        <v/>
      </c>
      <c r="BY159" s="277" t="str">
        <f ca="true">+IF(OFFSET('Water Data'!$F$27,0,10*ROW('Water Data'!F153))="","",OFFSET('Water Data'!$F$27,0,10*ROW('Water Data'!F153)))</f>
        <v/>
      </c>
      <c r="BZ159" s="277" t="str">
        <f ca="true">+IF(OFFSET('Water Data'!$F$28,0,10*ROW('Water Data'!F153))="","",OFFSET('Water Data'!$F$28,0,10*ROW('Water Data'!F153)))</f>
        <v/>
      </c>
      <c r="CA159" s="277" t="str">
        <f ca="true">+IF(OFFSET('Water Data'!$F$29,0,10*ROW('Water Data'!F153))="","",OFFSET('Water Data'!$F$29,0,10*ROW('Water Data'!F153)))</f>
        <v/>
      </c>
      <c r="CB159" s="277" t="str">
        <f ca="true">+IF(OFFSET('Water Data'!$G$27,0,10*ROW('Water Data'!G153))="","",OFFSET('Water Data'!$G$27,0,10*ROW('Water Data'!G153)))</f>
        <v/>
      </c>
      <c r="CC159" s="277" t="str">
        <f ca="true">+IF(OFFSET('Water Data'!$G$28,0,10*ROW('Water Data'!G153))="","",OFFSET('Water Data'!$G$28,0,10*ROW('Water Data'!G153)))</f>
        <v/>
      </c>
      <c r="CD159" s="277" t="str">
        <f ca="true">+IF(OFFSET('Water Data'!$G$29,0,10*ROW('Water Data'!G153))="","",OFFSET('Water Data'!$G$29,0,10*ROW('Water Data'!G153)))</f>
        <v/>
      </c>
      <c r="CE159" s="277" t="str">
        <f ca="true">+IF(OFFSET('Water Data'!$H$27,0,10*ROW('Water Data'!H153))="","",OFFSET('Water Data'!$H$27,0,10*ROW('Water Data'!H153)))</f>
        <v/>
      </c>
      <c r="CF159" s="277" t="str">
        <f ca="true">+IF(OFFSET('Water Data'!$H$28,0,10*ROW('Water Data'!H153))="","",OFFSET('Water Data'!$H$28,0,10*ROW('Water Data'!H153)))</f>
        <v/>
      </c>
      <c r="CG159" s="277" t="str">
        <f ca="true">+IF(OFFSET('Water Data'!$H$29,0,10*ROW('Water Data'!H153))="","",OFFSET('Water Data'!$H$29,0,10*ROW('Water Data'!H153)))</f>
        <v/>
      </c>
      <c r="CH159" s="277" t="str">
        <f ca="true">+IF(OFFSET('Water Data'!$I$27,0,10*ROW('Water Data'!I153))="","",OFFSET('Water Data'!$I$27,0,10*ROW('Water Data'!I153)))</f>
        <v/>
      </c>
      <c r="CI159" s="277" t="str">
        <f ca="true">+IF(OFFSET('Water Data'!$I$28,0,10*ROW('Water Data'!I153))="","",OFFSET('Water Data'!$I$28,0,10*ROW('Water Data'!I153)))</f>
        <v/>
      </c>
      <c r="CJ159" s="277" t="str">
        <f ca="true">+IF(OFFSET('Water Data'!$I$29,0,10*ROW('Water Data'!I153))="","",OFFSET('Water Data'!$I$29,0,10*ROW('Water Data'!I153)))</f>
        <v/>
      </c>
      <c r="CK159" s="277" t="str">
        <f ca="true">+IF(OFFSET('Sanitation Data'!$D$28,0,10*ROW('Sanitation Data'!D153))="","",OFFSET('Sanitation Data'!$D$28,0,10*ROW('Sanitation Data'!D153)))</f>
        <v/>
      </c>
      <c r="CL159" s="277" t="str">
        <f ca="true">+IF(OFFSET('Sanitation Data'!$D$29,0,10*ROW('Sanitation Data'!D153))="","",OFFSET('Sanitation Data'!$D$29,0,10*ROW('Sanitation Data'!D153)))</f>
        <v/>
      </c>
      <c r="CM159" s="277" t="str">
        <f ca="true">+IF(OFFSET('Sanitation Data'!$D$30,0,10*ROW('Sanitation Data'!D153))="","",OFFSET('Sanitation Data'!$D$30,0,10*ROW('Sanitation Data'!D153)))</f>
        <v/>
      </c>
      <c r="CN159" s="277" t="str">
        <f ca="true">+IF(OFFSET('Sanitation Data'!$D$31,0,10*ROW('Sanitation Data'!D153))="","",OFFSET('Sanitation Data'!$D$31,0,10*ROW('Sanitation Data'!D153)))</f>
        <v/>
      </c>
      <c r="CO159" s="277" t="str">
        <f ca="true">+IF(OFFSET('Sanitation Data'!$D$32,0,10*ROW('Sanitation Data'!D153))="","",OFFSET('Sanitation Data'!$D$32,0,10*ROW('Sanitation Data'!D153)))</f>
        <v/>
      </c>
      <c r="CP159" s="277" t="str">
        <f ca="true">+IF(OFFSET('Sanitation Data'!$E$28,0,10*ROW('Sanitation Data'!E153))="","",OFFSET('Sanitation Data'!$E$28,0,10*ROW('Sanitation Data'!E153)))</f>
        <v/>
      </c>
      <c r="CQ159" s="277" t="str">
        <f ca="true">+IF(OFFSET('Sanitation Data'!$E$29,0,10*ROW('Sanitation Data'!E153))="","",OFFSET('Sanitation Data'!$E$29,0,10*ROW('Sanitation Data'!E153)))</f>
        <v/>
      </c>
      <c r="CR159" s="277" t="str">
        <f ca="true">+IF(OFFSET('Sanitation Data'!$E$30,0,10*ROW('Sanitation Data'!E153))="","",OFFSET('Sanitation Data'!$E$30,0,10*ROW('Sanitation Data'!E153)))</f>
        <v/>
      </c>
      <c r="CS159" s="277" t="str">
        <f ca="true">+IF(OFFSET('Sanitation Data'!$E$31,0,10*ROW('Sanitation Data'!E153))="","",OFFSET('Sanitation Data'!$E$31,0,10*ROW('Sanitation Data'!E153)))</f>
        <v/>
      </c>
      <c r="CT159" s="277" t="str">
        <f ca="true">+IF(OFFSET('Sanitation Data'!$E$32,0,10*ROW('Sanitation Data'!E153))="","",OFFSET('Sanitation Data'!$E$32,0,10*ROW('Sanitation Data'!E153)))</f>
        <v/>
      </c>
      <c r="CU159" s="277" t="str">
        <f ca="true">+IF(OFFSET('Sanitation Data'!$F$28,0,10*ROW('Sanitation Data'!F153))="","",OFFSET('Sanitation Data'!$F$28,0,10*ROW('Sanitation Data'!F153)))</f>
        <v/>
      </c>
      <c r="CV159" s="277" t="str">
        <f ca="true">+IF(OFFSET('Sanitation Data'!$F$29,0,10*ROW('Sanitation Data'!F153))="","",OFFSET('Sanitation Data'!$F$29,0,10*ROW('Sanitation Data'!F153)))</f>
        <v/>
      </c>
      <c r="CW159" s="277" t="str">
        <f ca="true">+IF(OFFSET('Sanitation Data'!$F$30,0,10*ROW('Sanitation Data'!F153))="","",OFFSET('Sanitation Data'!$F$30,0,10*ROW('Sanitation Data'!F153)))</f>
        <v/>
      </c>
      <c r="CX159" s="277" t="str">
        <f ca="true">+IF(OFFSET('Sanitation Data'!$F$31,0,10*ROW('Sanitation Data'!F153))="","",OFFSET('Sanitation Data'!$F$31,0,10*ROW('Sanitation Data'!F153)))</f>
        <v/>
      </c>
      <c r="CY159" s="277" t="str">
        <f ca="true">+IF(OFFSET('Sanitation Data'!$F$32,0,10*ROW('Sanitation Data'!F153))="","",OFFSET('Sanitation Data'!$F$32,0,10*ROW('Sanitation Data'!F153)))</f>
        <v/>
      </c>
      <c r="CZ159" s="277" t="str">
        <f ca="true">+IF(OFFSET('Sanitation Data'!$G$28,0,10*ROW('Sanitation Data'!G153))="","",OFFSET('Sanitation Data'!$G$28,0,10*ROW('Sanitation Data'!G153)))</f>
        <v/>
      </c>
      <c r="DA159" s="277" t="str">
        <f ca="true">+IF(OFFSET('Sanitation Data'!$G$29,0,10*ROW('Sanitation Data'!G153))="","",OFFSET('Sanitation Data'!$G$29,0,10*ROW('Sanitation Data'!G153)))</f>
        <v/>
      </c>
      <c r="DB159" s="277" t="str">
        <f ca="true">+IF(OFFSET('Sanitation Data'!$G$30,0,10*ROW('Sanitation Data'!G153))="","",OFFSET('Sanitation Data'!$G$30,0,10*ROW('Sanitation Data'!G153)))</f>
        <v/>
      </c>
      <c r="DC159" s="277" t="str">
        <f ca="true">+IF(OFFSET('Sanitation Data'!$G$31,0,10*ROW('Sanitation Data'!G153))="","",OFFSET('Sanitation Data'!$G$31,0,10*ROW('Sanitation Data'!G153)))</f>
        <v/>
      </c>
      <c r="DD159" s="277" t="str">
        <f ca="true">+IF(OFFSET('Sanitation Data'!$G$32,0,10*ROW('Sanitation Data'!G153))="","",OFFSET('Sanitation Data'!$G$32,0,10*ROW('Sanitation Data'!G153)))</f>
        <v/>
      </c>
      <c r="DE159" s="277" t="str">
        <f ca="true">+IF(OFFSET('Sanitation Data'!$H$28,0,10*ROW('Sanitation Data'!H153))="","",OFFSET('Sanitation Data'!$H$28,0,10*ROW('Sanitation Data'!H153)))</f>
        <v/>
      </c>
      <c r="DF159" s="277" t="str">
        <f ca="true">+IF(OFFSET('Sanitation Data'!$H$29,0,10*ROW('Sanitation Data'!H153))="","",OFFSET('Sanitation Data'!$H$29,0,10*ROW('Sanitation Data'!H153)))</f>
        <v/>
      </c>
      <c r="DG159" s="277" t="str">
        <f ca="true">+IF(OFFSET('Sanitation Data'!$H$30,0,10*ROW('Sanitation Data'!H153))="","",OFFSET('Sanitation Data'!$H$30,0,10*ROW('Sanitation Data'!H153)))</f>
        <v/>
      </c>
      <c r="DH159" s="277" t="str">
        <f ca="true">+IF(OFFSET('Sanitation Data'!$H$31,0,10*ROW('Sanitation Data'!H153))="","",OFFSET('Sanitation Data'!$H$31,0,10*ROW('Sanitation Data'!H153)))</f>
        <v/>
      </c>
      <c r="DI159" s="277" t="str">
        <f ca="true">+IF(OFFSET('Sanitation Data'!$H$32,0,10*ROW('Sanitation Data'!H153))="","",OFFSET('Sanitation Data'!$H$32,0,10*ROW('Sanitation Data'!H153)))</f>
        <v/>
      </c>
      <c r="DJ159" s="277" t="str">
        <f ca="true">+IF(OFFSET('Sanitation Data'!$I$28,0,10*ROW('Sanitation Data'!I153))="","",OFFSET('Sanitation Data'!$I$28,0,10*ROW('Sanitation Data'!I153)))</f>
        <v/>
      </c>
      <c r="DK159" s="277" t="str">
        <f ca="true">+IF(OFFSET('Sanitation Data'!$I$29,0,10*ROW('Sanitation Data'!I153))="","",OFFSET('Sanitation Data'!$I$29,0,10*ROW('Sanitation Data'!I153)))</f>
        <v/>
      </c>
      <c r="DL159" s="277" t="str">
        <f ca="true">+IF(OFFSET('Sanitation Data'!$I$30,0,10*ROW('Sanitation Data'!I153))="","",OFFSET('Sanitation Data'!$I$30,0,10*ROW('Sanitation Data'!I153)))</f>
        <v/>
      </c>
      <c r="DM159" s="277" t="str">
        <f ca="true">+IF(OFFSET('Sanitation Data'!$I$31,0,10*ROW('Sanitation Data'!I153))="","",OFFSET('Sanitation Data'!$I$31,0,10*ROW('Sanitation Data'!I153)))</f>
        <v/>
      </c>
      <c r="DN159" s="277" t="str">
        <f ca="true">+IF(OFFSET('Sanitation Data'!$I$32,0,10*ROW('Sanitation Data'!I153))="","",OFFSET('Sanitation Data'!$I$32,0,10*ROW('Sanitation Data'!I153)))</f>
        <v/>
      </c>
      <c r="DO159" s="277" t="str">
        <f ca="true">+IF(OFFSET('Hygiene Data'!$D$11,0,10*ROW('Hygiene Data'!D153))="","",OFFSET('Hygiene Data'!$D$11,0,10*ROW('Hygiene Data'!D153)))</f>
        <v/>
      </c>
      <c r="DP159" s="277" t="str">
        <f ca="true">+IF(OFFSET('Hygiene Data'!$D$12,0,10*ROW('Hygiene Data'!D153))="","",OFFSET('Hygiene Data'!$D$12,0,10*ROW('Hygiene Data'!D153)))</f>
        <v/>
      </c>
      <c r="DQ159" s="277" t="str">
        <f ca="true">+IF(OFFSET('Hygiene Data'!$D$13,0,10*ROW('Hygiene Data'!D153))="","",OFFSET('Hygiene Data'!$D$13,0,10*ROW('Hygiene Data'!D153)))</f>
        <v/>
      </c>
      <c r="DR159" s="277" t="str">
        <f ca="true">+IF(OFFSET('Hygiene Data'!$E$11,0,10*ROW('Hygiene Data'!E153))="","",OFFSET('Hygiene Data'!$E$11,0,10*ROW('Hygiene Data'!E153)))</f>
        <v/>
      </c>
      <c r="DS159" s="277" t="str">
        <f ca="true">+IF(OFFSET('Hygiene Data'!$E$12,0,10*ROW('Hygiene Data'!E153))="","",OFFSET('Hygiene Data'!$E$12,0,10*ROW('Hygiene Data'!E153)))</f>
        <v/>
      </c>
      <c r="DT159" s="277" t="str">
        <f ca="true">+IF(OFFSET('Hygiene Data'!$E$13,0,10*ROW('Hygiene Data'!E153))="","",OFFSET('Hygiene Data'!$E$13,0,10*ROW('Hygiene Data'!E153)))</f>
        <v/>
      </c>
      <c r="DU159" s="277" t="str">
        <f ca="true">+IF(OFFSET('Hygiene Data'!$F$11,0,10*ROW('Hygiene Data'!F153))="","",OFFSET('Hygiene Data'!$F$11,0,10*ROW('Hygiene Data'!F153)))</f>
        <v/>
      </c>
      <c r="DV159" s="277" t="str">
        <f ca="true">+IF(OFFSET('Hygiene Data'!$F$12,0,10*ROW('Hygiene Data'!F153))="","",OFFSET('Hygiene Data'!$F$12,0,10*ROW('Hygiene Data'!F153)))</f>
        <v/>
      </c>
      <c r="DW159" s="277" t="str">
        <f ca="true">+IF(OFFSET('Hygiene Data'!$F$13,0,10*ROW('Hygiene Data'!F153))="","",OFFSET('Hygiene Data'!$F$13,0,10*ROW('Hygiene Data'!F153)))</f>
        <v/>
      </c>
      <c r="DX159" s="277" t="str">
        <f ca="true">+IF(OFFSET('Hygiene Data'!$G$11,0,10*ROW('Hygiene Data'!G153))="","",OFFSET('Hygiene Data'!$G$11,0,10*ROW('Hygiene Data'!G153)))</f>
        <v/>
      </c>
      <c r="DY159" s="277" t="str">
        <f ca="true">+IF(OFFSET('Hygiene Data'!$G$12,0,10*ROW('Hygiene Data'!G153))="","",OFFSET('Hygiene Data'!$G$12,0,10*ROW('Hygiene Data'!G153)))</f>
        <v/>
      </c>
      <c r="DZ159" s="277" t="str">
        <f ca="true">+IF(OFFSET('Hygiene Data'!$G$13,0,10*ROW('Hygiene Data'!G153))="","",OFFSET('Hygiene Data'!$G$13,0,10*ROW('Hygiene Data'!G153)))</f>
        <v/>
      </c>
      <c r="EA159" s="277" t="str">
        <f ca="true">+IF(OFFSET('Hygiene Data'!$H$11,0,10*ROW('Hygiene Data'!H153))="","",OFFSET('Hygiene Data'!$H$11,0,10*ROW('Hygiene Data'!H153)))</f>
        <v/>
      </c>
      <c r="EB159" s="277" t="str">
        <f ca="true">+IF(OFFSET('Hygiene Data'!$H$12,0,10*ROW('Hygiene Data'!H153))="","",OFFSET('Hygiene Data'!$H$12,0,10*ROW('Hygiene Data'!H153)))</f>
        <v/>
      </c>
      <c r="EC159" s="277" t="str">
        <f ca="true">+IF(OFFSET('Hygiene Data'!$H$13,0,10*ROW('Hygiene Data'!H153))="","",OFFSET('Hygiene Data'!$H$13,0,10*ROW('Hygiene Data'!H153)))</f>
        <v/>
      </c>
      <c r="ED159" s="277" t="str">
        <f ca="true">+IF(OFFSET('Hygiene Data'!$I$11,0,10*ROW('Hygiene Data'!I153))="","",OFFSET('Hygiene Data'!$I$11,0,10*ROW('Hygiene Data'!I153)))</f>
        <v/>
      </c>
      <c r="EE159" s="277" t="str">
        <f ca="true">+IF(OFFSET('Hygiene Data'!$I$12,0,10*ROW('Hygiene Data'!I153))="","",OFFSET('Hygiene Data'!$I$12,0,10*ROW('Hygiene Data'!I153)))</f>
        <v/>
      </c>
      <c r="EF159" s="277"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2"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7"/>
      <c r="BS160" s="277" t="str">
        <f ca="true">+IF(OFFSET('Water Data'!$D$27,0,10*ROW('Water Data'!D154))="","",OFFSET('Water Data'!$D$27,0,10*ROW('Water Data'!D154)))</f>
        <v/>
      </c>
      <c r="BT160" s="277" t="str">
        <f ca="true">+IF(OFFSET('Water Data'!$D$28,0,10*ROW('Water Data'!D154))="","",OFFSET('Water Data'!$D$28,0,10*ROW('Water Data'!D154)))</f>
        <v/>
      </c>
      <c r="BU160" s="277" t="str">
        <f ca="true">+IF(OFFSET('Water Data'!$D$29,0,10*ROW('Water Data'!D154))="","",OFFSET('Water Data'!$D$29,0,10*ROW('Water Data'!D154)))</f>
        <v/>
      </c>
      <c r="BV160" s="277" t="str">
        <f ca="true">+IF(OFFSET('Water Data'!$E$27,0,10*ROW('Water Data'!E154))="","",OFFSET('Water Data'!$E$27,0,10*ROW('Water Data'!E154)))</f>
        <v/>
      </c>
      <c r="BW160" s="277" t="str">
        <f ca="true">+IF(OFFSET('Water Data'!$E$28,0,10*ROW('Water Data'!E154))="","",OFFSET('Water Data'!$E$28,0,10*ROW('Water Data'!E154)))</f>
        <v/>
      </c>
      <c r="BX160" s="277" t="str">
        <f ca="true">+IF(OFFSET('Water Data'!$E$29,0,10*ROW('Water Data'!E154))="","",OFFSET('Water Data'!$E$29,0,10*ROW('Water Data'!E154)))</f>
        <v/>
      </c>
      <c r="BY160" s="277" t="str">
        <f ca="true">+IF(OFFSET('Water Data'!$F$27,0,10*ROW('Water Data'!F154))="","",OFFSET('Water Data'!$F$27,0,10*ROW('Water Data'!F154)))</f>
        <v/>
      </c>
      <c r="BZ160" s="277" t="str">
        <f ca="true">+IF(OFFSET('Water Data'!$F$28,0,10*ROW('Water Data'!F154))="","",OFFSET('Water Data'!$F$28,0,10*ROW('Water Data'!F154)))</f>
        <v/>
      </c>
      <c r="CA160" s="277" t="str">
        <f ca="true">+IF(OFFSET('Water Data'!$F$29,0,10*ROW('Water Data'!F154))="","",OFFSET('Water Data'!$F$29,0,10*ROW('Water Data'!F154)))</f>
        <v/>
      </c>
      <c r="CB160" s="277" t="str">
        <f ca="true">+IF(OFFSET('Water Data'!$G$27,0,10*ROW('Water Data'!G154))="","",OFFSET('Water Data'!$G$27,0,10*ROW('Water Data'!G154)))</f>
        <v/>
      </c>
      <c r="CC160" s="277" t="str">
        <f ca="true">+IF(OFFSET('Water Data'!$G$28,0,10*ROW('Water Data'!G154))="","",OFFSET('Water Data'!$G$28,0,10*ROW('Water Data'!G154)))</f>
        <v/>
      </c>
      <c r="CD160" s="277" t="str">
        <f ca="true">+IF(OFFSET('Water Data'!$G$29,0,10*ROW('Water Data'!G154))="","",OFFSET('Water Data'!$G$29,0,10*ROW('Water Data'!G154)))</f>
        <v/>
      </c>
      <c r="CE160" s="277" t="str">
        <f ca="true">+IF(OFFSET('Water Data'!$H$27,0,10*ROW('Water Data'!H154))="","",OFFSET('Water Data'!$H$27,0,10*ROW('Water Data'!H154)))</f>
        <v/>
      </c>
      <c r="CF160" s="277" t="str">
        <f ca="true">+IF(OFFSET('Water Data'!$H$28,0,10*ROW('Water Data'!H154))="","",OFFSET('Water Data'!$H$28,0,10*ROW('Water Data'!H154)))</f>
        <v/>
      </c>
      <c r="CG160" s="277" t="str">
        <f ca="true">+IF(OFFSET('Water Data'!$H$29,0,10*ROW('Water Data'!H154))="","",OFFSET('Water Data'!$H$29,0,10*ROW('Water Data'!H154)))</f>
        <v/>
      </c>
      <c r="CH160" s="277" t="str">
        <f ca="true">+IF(OFFSET('Water Data'!$I$27,0,10*ROW('Water Data'!I154))="","",OFFSET('Water Data'!$I$27,0,10*ROW('Water Data'!I154)))</f>
        <v/>
      </c>
      <c r="CI160" s="277" t="str">
        <f ca="true">+IF(OFFSET('Water Data'!$I$28,0,10*ROW('Water Data'!I154))="","",OFFSET('Water Data'!$I$28,0,10*ROW('Water Data'!I154)))</f>
        <v/>
      </c>
      <c r="CJ160" s="277" t="str">
        <f ca="true">+IF(OFFSET('Water Data'!$I$29,0,10*ROW('Water Data'!I154))="","",OFFSET('Water Data'!$I$29,0,10*ROW('Water Data'!I154)))</f>
        <v/>
      </c>
      <c r="CK160" s="277" t="str">
        <f ca="true">+IF(OFFSET('Sanitation Data'!$D$28,0,10*ROW('Sanitation Data'!D154))="","",OFFSET('Sanitation Data'!$D$28,0,10*ROW('Sanitation Data'!D154)))</f>
        <v/>
      </c>
      <c r="CL160" s="277" t="str">
        <f ca="true">+IF(OFFSET('Sanitation Data'!$D$29,0,10*ROW('Sanitation Data'!D154))="","",OFFSET('Sanitation Data'!$D$29,0,10*ROW('Sanitation Data'!D154)))</f>
        <v/>
      </c>
      <c r="CM160" s="277" t="str">
        <f ca="true">+IF(OFFSET('Sanitation Data'!$D$30,0,10*ROW('Sanitation Data'!D154))="","",OFFSET('Sanitation Data'!$D$30,0,10*ROW('Sanitation Data'!D154)))</f>
        <v/>
      </c>
      <c r="CN160" s="277" t="str">
        <f ca="true">+IF(OFFSET('Sanitation Data'!$D$31,0,10*ROW('Sanitation Data'!D154))="","",OFFSET('Sanitation Data'!$D$31,0,10*ROW('Sanitation Data'!D154)))</f>
        <v/>
      </c>
      <c r="CO160" s="277" t="str">
        <f ca="true">+IF(OFFSET('Sanitation Data'!$D$32,0,10*ROW('Sanitation Data'!D154))="","",OFFSET('Sanitation Data'!$D$32,0,10*ROW('Sanitation Data'!D154)))</f>
        <v/>
      </c>
      <c r="CP160" s="277" t="str">
        <f ca="true">+IF(OFFSET('Sanitation Data'!$E$28,0,10*ROW('Sanitation Data'!E154))="","",OFFSET('Sanitation Data'!$E$28,0,10*ROW('Sanitation Data'!E154)))</f>
        <v/>
      </c>
      <c r="CQ160" s="277" t="str">
        <f ca="true">+IF(OFFSET('Sanitation Data'!$E$29,0,10*ROW('Sanitation Data'!E154))="","",OFFSET('Sanitation Data'!$E$29,0,10*ROW('Sanitation Data'!E154)))</f>
        <v/>
      </c>
      <c r="CR160" s="277" t="str">
        <f ca="true">+IF(OFFSET('Sanitation Data'!$E$30,0,10*ROW('Sanitation Data'!E154))="","",OFFSET('Sanitation Data'!$E$30,0,10*ROW('Sanitation Data'!E154)))</f>
        <v/>
      </c>
      <c r="CS160" s="277" t="str">
        <f ca="true">+IF(OFFSET('Sanitation Data'!$E$31,0,10*ROW('Sanitation Data'!E154))="","",OFFSET('Sanitation Data'!$E$31,0,10*ROW('Sanitation Data'!E154)))</f>
        <v/>
      </c>
      <c r="CT160" s="277" t="str">
        <f ca="true">+IF(OFFSET('Sanitation Data'!$E$32,0,10*ROW('Sanitation Data'!E154))="","",OFFSET('Sanitation Data'!$E$32,0,10*ROW('Sanitation Data'!E154)))</f>
        <v/>
      </c>
      <c r="CU160" s="277" t="str">
        <f ca="true">+IF(OFFSET('Sanitation Data'!$F$28,0,10*ROW('Sanitation Data'!F154))="","",OFFSET('Sanitation Data'!$F$28,0,10*ROW('Sanitation Data'!F154)))</f>
        <v/>
      </c>
      <c r="CV160" s="277" t="str">
        <f ca="true">+IF(OFFSET('Sanitation Data'!$F$29,0,10*ROW('Sanitation Data'!F154))="","",OFFSET('Sanitation Data'!$F$29,0,10*ROW('Sanitation Data'!F154)))</f>
        <v/>
      </c>
      <c r="CW160" s="277" t="str">
        <f ca="true">+IF(OFFSET('Sanitation Data'!$F$30,0,10*ROW('Sanitation Data'!F154))="","",OFFSET('Sanitation Data'!$F$30,0,10*ROW('Sanitation Data'!F154)))</f>
        <v/>
      </c>
      <c r="CX160" s="277" t="str">
        <f ca="true">+IF(OFFSET('Sanitation Data'!$F$31,0,10*ROW('Sanitation Data'!F154))="","",OFFSET('Sanitation Data'!$F$31,0,10*ROW('Sanitation Data'!F154)))</f>
        <v/>
      </c>
      <c r="CY160" s="277" t="str">
        <f ca="true">+IF(OFFSET('Sanitation Data'!$F$32,0,10*ROW('Sanitation Data'!F154))="","",OFFSET('Sanitation Data'!$F$32,0,10*ROW('Sanitation Data'!F154)))</f>
        <v/>
      </c>
      <c r="CZ160" s="277" t="str">
        <f ca="true">+IF(OFFSET('Sanitation Data'!$G$28,0,10*ROW('Sanitation Data'!G154))="","",OFFSET('Sanitation Data'!$G$28,0,10*ROW('Sanitation Data'!G154)))</f>
        <v/>
      </c>
      <c r="DA160" s="277" t="str">
        <f ca="true">+IF(OFFSET('Sanitation Data'!$G$29,0,10*ROW('Sanitation Data'!G154))="","",OFFSET('Sanitation Data'!$G$29,0,10*ROW('Sanitation Data'!G154)))</f>
        <v/>
      </c>
      <c r="DB160" s="277" t="str">
        <f ca="true">+IF(OFFSET('Sanitation Data'!$G$30,0,10*ROW('Sanitation Data'!G154))="","",OFFSET('Sanitation Data'!$G$30,0,10*ROW('Sanitation Data'!G154)))</f>
        <v/>
      </c>
      <c r="DC160" s="277" t="str">
        <f ca="true">+IF(OFFSET('Sanitation Data'!$G$31,0,10*ROW('Sanitation Data'!G154))="","",OFFSET('Sanitation Data'!$G$31,0,10*ROW('Sanitation Data'!G154)))</f>
        <v/>
      </c>
      <c r="DD160" s="277" t="str">
        <f ca="true">+IF(OFFSET('Sanitation Data'!$G$32,0,10*ROW('Sanitation Data'!G154))="","",OFFSET('Sanitation Data'!$G$32,0,10*ROW('Sanitation Data'!G154)))</f>
        <v/>
      </c>
      <c r="DE160" s="277" t="str">
        <f ca="true">+IF(OFFSET('Sanitation Data'!$H$28,0,10*ROW('Sanitation Data'!H154))="","",OFFSET('Sanitation Data'!$H$28,0,10*ROW('Sanitation Data'!H154)))</f>
        <v/>
      </c>
      <c r="DF160" s="277" t="str">
        <f ca="true">+IF(OFFSET('Sanitation Data'!$H$29,0,10*ROW('Sanitation Data'!H154))="","",OFFSET('Sanitation Data'!$H$29,0,10*ROW('Sanitation Data'!H154)))</f>
        <v/>
      </c>
      <c r="DG160" s="277" t="str">
        <f ca="true">+IF(OFFSET('Sanitation Data'!$H$30,0,10*ROW('Sanitation Data'!H154))="","",OFFSET('Sanitation Data'!$H$30,0,10*ROW('Sanitation Data'!H154)))</f>
        <v/>
      </c>
      <c r="DH160" s="277" t="str">
        <f ca="true">+IF(OFFSET('Sanitation Data'!$H$31,0,10*ROW('Sanitation Data'!H154))="","",OFFSET('Sanitation Data'!$H$31,0,10*ROW('Sanitation Data'!H154)))</f>
        <v/>
      </c>
      <c r="DI160" s="277" t="str">
        <f ca="true">+IF(OFFSET('Sanitation Data'!$H$32,0,10*ROW('Sanitation Data'!H154))="","",OFFSET('Sanitation Data'!$H$32,0,10*ROW('Sanitation Data'!H154)))</f>
        <v/>
      </c>
      <c r="DJ160" s="277" t="str">
        <f ca="true">+IF(OFFSET('Sanitation Data'!$I$28,0,10*ROW('Sanitation Data'!I154))="","",OFFSET('Sanitation Data'!$I$28,0,10*ROW('Sanitation Data'!I154)))</f>
        <v/>
      </c>
      <c r="DK160" s="277" t="str">
        <f ca="true">+IF(OFFSET('Sanitation Data'!$I$29,0,10*ROW('Sanitation Data'!I154))="","",OFFSET('Sanitation Data'!$I$29,0,10*ROW('Sanitation Data'!I154)))</f>
        <v/>
      </c>
      <c r="DL160" s="277" t="str">
        <f ca="true">+IF(OFFSET('Sanitation Data'!$I$30,0,10*ROW('Sanitation Data'!I154))="","",OFFSET('Sanitation Data'!$I$30,0,10*ROW('Sanitation Data'!I154)))</f>
        <v/>
      </c>
      <c r="DM160" s="277" t="str">
        <f ca="true">+IF(OFFSET('Sanitation Data'!$I$31,0,10*ROW('Sanitation Data'!I154))="","",OFFSET('Sanitation Data'!$I$31,0,10*ROW('Sanitation Data'!I154)))</f>
        <v/>
      </c>
      <c r="DN160" s="277" t="str">
        <f ca="true">+IF(OFFSET('Sanitation Data'!$I$32,0,10*ROW('Sanitation Data'!I154))="","",OFFSET('Sanitation Data'!$I$32,0,10*ROW('Sanitation Data'!I154)))</f>
        <v/>
      </c>
      <c r="DO160" s="277" t="str">
        <f ca="true">+IF(OFFSET('Hygiene Data'!$D$11,0,10*ROW('Hygiene Data'!D154))="","",OFFSET('Hygiene Data'!$D$11,0,10*ROW('Hygiene Data'!D154)))</f>
        <v/>
      </c>
      <c r="DP160" s="277" t="str">
        <f ca="true">+IF(OFFSET('Hygiene Data'!$D$12,0,10*ROW('Hygiene Data'!D154))="","",OFFSET('Hygiene Data'!$D$12,0,10*ROW('Hygiene Data'!D154)))</f>
        <v/>
      </c>
      <c r="DQ160" s="277" t="str">
        <f ca="true">+IF(OFFSET('Hygiene Data'!$D$13,0,10*ROW('Hygiene Data'!D154))="","",OFFSET('Hygiene Data'!$D$13,0,10*ROW('Hygiene Data'!D154)))</f>
        <v/>
      </c>
      <c r="DR160" s="277" t="str">
        <f ca="true">+IF(OFFSET('Hygiene Data'!$E$11,0,10*ROW('Hygiene Data'!E154))="","",OFFSET('Hygiene Data'!$E$11,0,10*ROW('Hygiene Data'!E154)))</f>
        <v/>
      </c>
      <c r="DS160" s="277" t="str">
        <f ca="true">+IF(OFFSET('Hygiene Data'!$E$12,0,10*ROW('Hygiene Data'!E154))="","",OFFSET('Hygiene Data'!$E$12,0,10*ROW('Hygiene Data'!E154)))</f>
        <v/>
      </c>
      <c r="DT160" s="277" t="str">
        <f ca="true">+IF(OFFSET('Hygiene Data'!$E$13,0,10*ROW('Hygiene Data'!E154))="","",OFFSET('Hygiene Data'!$E$13,0,10*ROW('Hygiene Data'!E154)))</f>
        <v/>
      </c>
      <c r="DU160" s="277" t="str">
        <f ca="true">+IF(OFFSET('Hygiene Data'!$F$11,0,10*ROW('Hygiene Data'!F154))="","",OFFSET('Hygiene Data'!$F$11,0,10*ROW('Hygiene Data'!F154)))</f>
        <v/>
      </c>
      <c r="DV160" s="277" t="str">
        <f ca="true">+IF(OFFSET('Hygiene Data'!$F$12,0,10*ROW('Hygiene Data'!F154))="","",OFFSET('Hygiene Data'!$F$12,0,10*ROW('Hygiene Data'!F154)))</f>
        <v/>
      </c>
      <c r="DW160" s="277" t="str">
        <f ca="true">+IF(OFFSET('Hygiene Data'!$F$13,0,10*ROW('Hygiene Data'!F154))="","",OFFSET('Hygiene Data'!$F$13,0,10*ROW('Hygiene Data'!F154)))</f>
        <v/>
      </c>
      <c r="DX160" s="277" t="str">
        <f ca="true">+IF(OFFSET('Hygiene Data'!$G$11,0,10*ROW('Hygiene Data'!G154))="","",OFFSET('Hygiene Data'!$G$11,0,10*ROW('Hygiene Data'!G154)))</f>
        <v/>
      </c>
      <c r="DY160" s="277" t="str">
        <f ca="true">+IF(OFFSET('Hygiene Data'!$G$12,0,10*ROW('Hygiene Data'!G154))="","",OFFSET('Hygiene Data'!$G$12,0,10*ROW('Hygiene Data'!G154)))</f>
        <v/>
      </c>
      <c r="DZ160" s="277" t="str">
        <f ca="true">+IF(OFFSET('Hygiene Data'!$G$13,0,10*ROW('Hygiene Data'!G154))="","",OFFSET('Hygiene Data'!$G$13,0,10*ROW('Hygiene Data'!G154)))</f>
        <v/>
      </c>
      <c r="EA160" s="277" t="str">
        <f ca="true">+IF(OFFSET('Hygiene Data'!$H$11,0,10*ROW('Hygiene Data'!H154))="","",OFFSET('Hygiene Data'!$H$11,0,10*ROW('Hygiene Data'!H154)))</f>
        <v/>
      </c>
      <c r="EB160" s="277" t="str">
        <f ca="true">+IF(OFFSET('Hygiene Data'!$H$12,0,10*ROW('Hygiene Data'!H154))="","",OFFSET('Hygiene Data'!$H$12,0,10*ROW('Hygiene Data'!H154)))</f>
        <v/>
      </c>
      <c r="EC160" s="277" t="str">
        <f ca="true">+IF(OFFSET('Hygiene Data'!$H$13,0,10*ROW('Hygiene Data'!H154))="","",OFFSET('Hygiene Data'!$H$13,0,10*ROW('Hygiene Data'!H154)))</f>
        <v/>
      </c>
      <c r="ED160" s="277" t="str">
        <f ca="true">+IF(OFFSET('Hygiene Data'!$I$11,0,10*ROW('Hygiene Data'!I154))="","",OFFSET('Hygiene Data'!$I$11,0,10*ROW('Hygiene Data'!I154)))</f>
        <v/>
      </c>
      <c r="EE160" s="277" t="str">
        <f ca="true">+IF(OFFSET('Hygiene Data'!$I$12,0,10*ROW('Hygiene Data'!I154))="","",OFFSET('Hygiene Data'!$I$12,0,10*ROW('Hygiene Data'!I154)))</f>
        <v/>
      </c>
      <c r="EF160" s="277"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2"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7"/>
      <c r="BS161" s="277" t="str">
        <f ca="true">+IF(OFFSET('Water Data'!$D$27,0,10*ROW('Water Data'!D155))="","",OFFSET('Water Data'!$D$27,0,10*ROW('Water Data'!D155)))</f>
        <v/>
      </c>
      <c r="BT161" s="277" t="str">
        <f ca="true">+IF(OFFSET('Water Data'!$D$28,0,10*ROW('Water Data'!D155))="","",OFFSET('Water Data'!$D$28,0,10*ROW('Water Data'!D155)))</f>
        <v/>
      </c>
      <c r="BU161" s="277" t="str">
        <f ca="true">+IF(OFFSET('Water Data'!$D$29,0,10*ROW('Water Data'!D155))="","",OFFSET('Water Data'!$D$29,0,10*ROW('Water Data'!D155)))</f>
        <v/>
      </c>
      <c r="BV161" s="277" t="str">
        <f ca="true">+IF(OFFSET('Water Data'!$E$27,0,10*ROW('Water Data'!E155))="","",OFFSET('Water Data'!$E$27,0,10*ROW('Water Data'!E155)))</f>
        <v/>
      </c>
      <c r="BW161" s="277" t="str">
        <f ca="true">+IF(OFFSET('Water Data'!$E$28,0,10*ROW('Water Data'!E155))="","",OFFSET('Water Data'!$E$28,0,10*ROW('Water Data'!E155)))</f>
        <v/>
      </c>
      <c r="BX161" s="277" t="str">
        <f ca="true">+IF(OFFSET('Water Data'!$E$29,0,10*ROW('Water Data'!E155))="","",OFFSET('Water Data'!$E$29,0,10*ROW('Water Data'!E155)))</f>
        <v/>
      </c>
      <c r="BY161" s="277" t="str">
        <f ca="true">+IF(OFFSET('Water Data'!$F$27,0,10*ROW('Water Data'!F155))="","",OFFSET('Water Data'!$F$27,0,10*ROW('Water Data'!F155)))</f>
        <v/>
      </c>
      <c r="BZ161" s="277" t="str">
        <f ca="true">+IF(OFFSET('Water Data'!$F$28,0,10*ROW('Water Data'!F155))="","",OFFSET('Water Data'!$F$28,0,10*ROW('Water Data'!F155)))</f>
        <v/>
      </c>
      <c r="CA161" s="277" t="str">
        <f ca="true">+IF(OFFSET('Water Data'!$F$29,0,10*ROW('Water Data'!F155))="","",OFFSET('Water Data'!$F$29,0,10*ROW('Water Data'!F155)))</f>
        <v/>
      </c>
      <c r="CB161" s="277" t="str">
        <f ca="true">+IF(OFFSET('Water Data'!$G$27,0,10*ROW('Water Data'!G155))="","",OFFSET('Water Data'!$G$27,0,10*ROW('Water Data'!G155)))</f>
        <v/>
      </c>
      <c r="CC161" s="277" t="str">
        <f ca="true">+IF(OFFSET('Water Data'!$G$28,0,10*ROW('Water Data'!G155))="","",OFFSET('Water Data'!$G$28,0,10*ROW('Water Data'!G155)))</f>
        <v/>
      </c>
      <c r="CD161" s="277" t="str">
        <f ca="true">+IF(OFFSET('Water Data'!$G$29,0,10*ROW('Water Data'!G155))="","",OFFSET('Water Data'!$G$29,0,10*ROW('Water Data'!G155)))</f>
        <v/>
      </c>
      <c r="CE161" s="277" t="str">
        <f ca="true">+IF(OFFSET('Water Data'!$H$27,0,10*ROW('Water Data'!H155))="","",OFFSET('Water Data'!$H$27,0,10*ROW('Water Data'!H155)))</f>
        <v/>
      </c>
      <c r="CF161" s="277" t="str">
        <f ca="true">+IF(OFFSET('Water Data'!$H$28,0,10*ROW('Water Data'!H155))="","",OFFSET('Water Data'!$H$28,0,10*ROW('Water Data'!H155)))</f>
        <v/>
      </c>
      <c r="CG161" s="277" t="str">
        <f ca="true">+IF(OFFSET('Water Data'!$H$29,0,10*ROW('Water Data'!H155))="","",OFFSET('Water Data'!$H$29,0,10*ROW('Water Data'!H155)))</f>
        <v/>
      </c>
      <c r="CH161" s="277" t="str">
        <f ca="true">+IF(OFFSET('Water Data'!$I$27,0,10*ROW('Water Data'!I155))="","",OFFSET('Water Data'!$I$27,0,10*ROW('Water Data'!I155)))</f>
        <v/>
      </c>
      <c r="CI161" s="277" t="str">
        <f ca="true">+IF(OFFSET('Water Data'!$I$28,0,10*ROW('Water Data'!I155))="","",OFFSET('Water Data'!$I$28,0,10*ROW('Water Data'!I155)))</f>
        <v/>
      </c>
      <c r="CJ161" s="277" t="str">
        <f ca="true">+IF(OFFSET('Water Data'!$I$29,0,10*ROW('Water Data'!I155))="","",OFFSET('Water Data'!$I$29,0,10*ROW('Water Data'!I155)))</f>
        <v/>
      </c>
      <c r="CK161" s="277" t="str">
        <f ca="true">+IF(OFFSET('Sanitation Data'!$D$28,0,10*ROW('Sanitation Data'!D155))="","",OFFSET('Sanitation Data'!$D$28,0,10*ROW('Sanitation Data'!D155)))</f>
        <v/>
      </c>
      <c r="CL161" s="277" t="str">
        <f ca="true">+IF(OFFSET('Sanitation Data'!$D$29,0,10*ROW('Sanitation Data'!D155))="","",OFFSET('Sanitation Data'!$D$29,0,10*ROW('Sanitation Data'!D155)))</f>
        <v/>
      </c>
      <c r="CM161" s="277" t="str">
        <f ca="true">+IF(OFFSET('Sanitation Data'!$D$30,0,10*ROW('Sanitation Data'!D155))="","",OFFSET('Sanitation Data'!$D$30,0,10*ROW('Sanitation Data'!D155)))</f>
        <v/>
      </c>
      <c r="CN161" s="277" t="str">
        <f ca="true">+IF(OFFSET('Sanitation Data'!$D$31,0,10*ROW('Sanitation Data'!D155))="","",OFFSET('Sanitation Data'!$D$31,0,10*ROW('Sanitation Data'!D155)))</f>
        <v/>
      </c>
      <c r="CO161" s="277" t="str">
        <f ca="true">+IF(OFFSET('Sanitation Data'!$D$32,0,10*ROW('Sanitation Data'!D155))="","",OFFSET('Sanitation Data'!$D$32,0,10*ROW('Sanitation Data'!D155)))</f>
        <v/>
      </c>
      <c r="CP161" s="277" t="str">
        <f ca="true">+IF(OFFSET('Sanitation Data'!$E$28,0,10*ROW('Sanitation Data'!E155))="","",OFFSET('Sanitation Data'!$E$28,0,10*ROW('Sanitation Data'!E155)))</f>
        <v/>
      </c>
      <c r="CQ161" s="277" t="str">
        <f ca="true">+IF(OFFSET('Sanitation Data'!$E$29,0,10*ROW('Sanitation Data'!E155))="","",OFFSET('Sanitation Data'!$E$29,0,10*ROW('Sanitation Data'!E155)))</f>
        <v/>
      </c>
      <c r="CR161" s="277" t="str">
        <f ca="true">+IF(OFFSET('Sanitation Data'!$E$30,0,10*ROW('Sanitation Data'!E155))="","",OFFSET('Sanitation Data'!$E$30,0,10*ROW('Sanitation Data'!E155)))</f>
        <v/>
      </c>
      <c r="CS161" s="277" t="str">
        <f ca="true">+IF(OFFSET('Sanitation Data'!$E$31,0,10*ROW('Sanitation Data'!E155))="","",OFFSET('Sanitation Data'!$E$31,0,10*ROW('Sanitation Data'!E155)))</f>
        <v/>
      </c>
      <c r="CT161" s="277" t="str">
        <f ca="true">+IF(OFFSET('Sanitation Data'!$E$32,0,10*ROW('Sanitation Data'!E155))="","",OFFSET('Sanitation Data'!$E$32,0,10*ROW('Sanitation Data'!E155)))</f>
        <v/>
      </c>
      <c r="CU161" s="277" t="str">
        <f ca="true">+IF(OFFSET('Sanitation Data'!$F$28,0,10*ROW('Sanitation Data'!F155))="","",OFFSET('Sanitation Data'!$F$28,0,10*ROW('Sanitation Data'!F155)))</f>
        <v/>
      </c>
      <c r="CV161" s="277" t="str">
        <f ca="true">+IF(OFFSET('Sanitation Data'!$F$29,0,10*ROW('Sanitation Data'!F155))="","",OFFSET('Sanitation Data'!$F$29,0,10*ROW('Sanitation Data'!F155)))</f>
        <v/>
      </c>
      <c r="CW161" s="277" t="str">
        <f ca="true">+IF(OFFSET('Sanitation Data'!$F$30,0,10*ROW('Sanitation Data'!F155))="","",OFFSET('Sanitation Data'!$F$30,0,10*ROW('Sanitation Data'!F155)))</f>
        <v/>
      </c>
      <c r="CX161" s="277" t="str">
        <f ca="true">+IF(OFFSET('Sanitation Data'!$F$31,0,10*ROW('Sanitation Data'!F155))="","",OFFSET('Sanitation Data'!$F$31,0,10*ROW('Sanitation Data'!F155)))</f>
        <v/>
      </c>
      <c r="CY161" s="277" t="str">
        <f ca="true">+IF(OFFSET('Sanitation Data'!$F$32,0,10*ROW('Sanitation Data'!F155))="","",OFFSET('Sanitation Data'!$F$32,0,10*ROW('Sanitation Data'!F155)))</f>
        <v/>
      </c>
      <c r="CZ161" s="277" t="str">
        <f ca="true">+IF(OFFSET('Sanitation Data'!$G$28,0,10*ROW('Sanitation Data'!G155))="","",OFFSET('Sanitation Data'!$G$28,0,10*ROW('Sanitation Data'!G155)))</f>
        <v/>
      </c>
      <c r="DA161" s="277" t="str">
        <f ca="true">+IF(OFFSET('Sanitation Data'!$G$29,0,10*ROW('Sanitation Data'!G155))="","",OFFSET('Sanitation Data'!$G$29,0,10*ROW('Sanitation Data'!G155)))</f>
        <v/>
      </c>
      <c r="DB161" s="277" t="str">
        <f ca="true">+IF(OFFSET('Sanitation Data'!$G$30,0,10*ROW('Sanitation Data'!G155))="","",OFFSET('Sanitation Data'!$G$30,0,10*ROW('Sanitation Data'!G155)))</f>
        <v/>
      </c>
      <c r="DC161" s="277" t="str">
        <f ca="true">+IF(OFFSET('Sanitation Data'!$G$31,0,10*ROW('Sanitation Data'!G155))="","",OFFSET('Sanitation Data'!$G$31,0,10*ROW('Sanitation Data'!G155)))</f>
        <v/>
      </c>
      <c r="DD161" s="277" t="str">
        <f ca="true">+IF(OFFSET('Sanitation Data'!$G$32,0,10*ROW('Sanitation Data'!G155))="","",OFFSET('Sanitation Data'!$G$32,0,10*ROW('Sanitation Data'!G155)))</f>
        <v/>
      </c>
      <c r="DE161" s="277" t="str">
        <f ca="true">+IF(OFFSET('Sanitation Data'!$H$28,0,10*ROW('Sanitation Data'!H155))="","",OFFSET('Sanitation Data'!$H$28,0,10*ROW('Sanitation Data'!H155)))</f>
        <v/>
      </c>
      <c r="DF161" s="277" t="str">
        <f ca="true">+IF(OFFSET('Sanitation Data'!$H$29,0,10*ROW('Sanitation Data'!H155))="","",OFFSET('Sanitation Data'!$H$29,0,10*ROW('Sanitation Data'!H155)))</f>
        <v/>
      </c>
      <c r="DG161" s="277" t="str">
        <f ca="true">+IF(OFFSET('Sanitation Data'!$H$30,0,10*ROW('Sanitation Data'!H155))="","",OFFSET('Sanitation Data'!$H$30,0,10*ROW('Sanitation Data'!H155)))</f>
        <v/>
      </c>
      <c r="DH161" s="277" t="str">
        <f ca="true">+IF(OFFSET('Sanitation Data'!$H$31,0,10*ROW('Sanitation Data'!H155))="","",OFFSET('Sanitation Data'!$H$31,0,10*ROW('Sanitation Data'!H155)))</f>
        <v/>
      </c>
      <c r="DI161" s="277" t="str">
        <f ca="true">+IF(OFFSET('Sanitation Data'!$H$32,0,10*ROW('Sanitation Data'!H155))="","",OFFSET('Sanitation Data'!$H$32,0,10*ROW('Sanitation Data'!H155)))</f>
        <v/>
      </c>
      <c r="DJ161" s="277" t="str">
        <f ca="true">+IF(OFFSET('Sanitation Data'!$I$28,0,10*ROW('Sanitation Data'!I155))="","",OFFSET('Sanitation Data'!$I$28,0,10*ROW('Sanitation Data'!I155)))</f>
        <v/>
      </c>
      <c r="DK161" s="277" t="str">
        <f ca="true">+IF(OFFSET('Sanitation Data'!$I$29,0,10*ROW('Sanitation Data'!I155))="","",OFFSET('Sanitation Data'!$I$29,0,10*ROW('Sanitation Data'!I155)))</f>
        <v/>
      </c>
      <c r="DL161" s="277" t="str">
        <f ca="true">+IF(OFFSET('Sanitation Data'!$I$30,0,10*ROW('Sanitation Data'!I155))="","",OFFSET('Sanitation Data'!$I$30,0,10*ROW('Sanitation Data'!I155)))</f>
        <v/>
      </c>
      <c r="DM161" s="277" t="str">
        <f ca="true">+IF(OFFSET('Sanitation Data'!$I$31,0,10*ROW('Sanitation Data'!I155))="","",OFFSET('Sanitation Data'!$I$31,0,10*ROW('Sanitation Data'!I155)))</f>
        <v/>
      </c>
      <c r="DN161" s="277" t="str">
        <f ca="true">+IF(OFFSET('Sanitation Data'!$I$32,0,10*ROW('Sanitation Data'!I155))="","",OFFSET('Sanitation Data'!$I$32,0,10*ROW('Sanitation Data'!I155)))</f>
        <v/>
      </c>
      <c r="DO161" s="277" t="str">
        <f ca="true">+IF(OFFSET('Hygiene Data'!$D$11,0,10*ROW('Hygiene Data'!D155))="","",OFFSET('Hygiene Data'!$D$11,0,10*ROW('Hygiene Data'!D155)))</f>
        <v/>
      </c>
      <c r="DP161" s="277" t="str">
        <f ca="true">+IF(OFFSET('Hygiene Data'!$D$12,0,10*ROW('Hygiene Data'!D155))="","",OFFSET('Hygiene Data'!$D$12,0,10*ROW('Hygiene Data'!D155)))</f>
        <v/>
      </c>
      <c r="DQ161" s="277" t="str">
        <f ca="true">+IF(OFFSET('Hygiene Data'!$D$13,0,10*ROW('Hygiene Data'!D155))="","",OFFSET('Hygiene Data'!$D$13,0,10*ROW('Hygiene Data'!D155)))</f>
        <v/>
      </c>
      <c r="DR161" s="277" t="str">
        <f ca="true">+IF(OFFSET('Hygiene Data'!$E$11,0,10*ROW('Hygiene Data'!E155))="","",OFFSET('Hygiene Data'!$E$11,0,10*ROW('Hygiene Data'!E155)))</f>
        <v/>
      </c>
      <c r="DS161" s="277" t="str">
        <f ca="true">+IF(OFFSET('Hygiene Data'!$E$12,0,10*ROW('Hygiene Data'!E155))="","",OFFSET('Hygiene Data'!$E$12,0,10*ROW('Hygiene Data'!E155)))</f>
        <v/>
      </c>
      <c r="DT161" s="277" t="str">
        <f ca="true">+IF(OFFSET('Hygiene Data'!$E$13,0,10*ROW('Hygiene Data'!E155))="","",OFFSET('Hygiene Data'!$E$13,0,10*ROW('Hygiene Data'!E155)))</f>
        <v/>
      </c>
      <c r="DU161" s="277" t="str">
        <f ca="true">+IF(OFFSET('Hygiene Data'!$F$11,0,10*ROW('Hygiene Data'!F155))="","",OFFSET('Hygiene Data'!$F$11,0,10*ROW('Hygiene Data'!F155)))</f>
        <v/>
      </c>
      <c r="DV161" s="277" t="str">
        <f ca="true">+IF(OFFSET('Hygiene Data'!$F$12,0,10*ROW('Hygiene Data'!F155))="","",OFFSET('Hygiene Data'!$F$12,0,10*ROW('Hygiene Data'!F155)))</f>
        <v/>
      </c>
      <c r="DW161" s="277" t="str">
        <f ca="true">+IF(OFFSET('Hygiene Data'!$F$13,0,10*ROW('Hygiene Data'!F155))="","",OFFSET('Hygiene Data'!$F$13,0,10*ROW('Hygiene Data'!F155)))</f>
        <v/>
      </c>
      <c r="DX161" s="277" t="str">
        <f ca="true">+IF(OFFSET('Hygiene Data'!$G$11,0,10*ROW('Hygiene Data'!G155))="","",OFFSET('Hygiene Data'!$G$11,0,10*ROW('Hygiene Data'!G155)))</f>
        <v/>
      </c>
      <c r="DY161" s="277" t="str">
        <f ca="true">+IF(OFFSET('Hygiene Data'!$G$12,0,10*ROW('Hygiene Data'!G155))="","",OFFSET('Hygiene Data'!$G$12,0,10*ROW('Hygiene Data'!G155)))</f>
        <v/>
      </c>
      <c r="DZ161" s="277" t="str">
        <f ca="true">+IF(OFFSET('Hygiene Data'!$G$13,0,10*ROW('Hygiene Data'!G155))="","",OFFSET('Hygiene Data'!$G$13,0,10*ROW('Hygiene Data'!G155)))</f>
        <v/>
      </c>
      <c r="EA161" s="277" t="str">
        <f ca="true">+IF(OFFSET('Hygiene Data'!$H$11,0,10*ROW('Hygiene Data'!H155))="","",OFFSET('Hygiene Data'!$H$11,0,10*ROW('Hygiene Data'!H155)))</f>
        <v/>
      </c>
      <c r="EB161" s="277" t="str">
        <f ca="true">+IF(OFFSET('Hygiene Data'!$H$12,0,10*ROW('Hygiene Data'!H155))="","",OFFSET('Hygiene Data'!$H$12,0,10*ROW('Hygiene Data'!H155)))</f>
        <v/>
      </c>
      <c r="EC161" s="277" t="str">
        <f ca="true">+IF(OFFSET('Hygiene Data'!$H$13,0,10*ROW('Hygiene Data'!H155))="","",OFFSET('Hygiene Data'!$H$13,0,10*ROW('Hygiene Data'!H155)))</f>
        <v/>
      </c>
      <c r="ED161" s="277" t="str">
        <f ca="true">+IF(OFFSET('Hygiene Data'!$I$11,0,10*ROW('Hygiene Data'!I155))="","",OFFSET('Hygiene Data'!$I$11,0,10*ROW('Hygiene Data'!I155)))</f>
        <v/>
      </c>
      <c r="EE161" s="277" t="str">
        <f ca="true">+IF(OFFSET('Hygiene Data'!$I$12,0,10*ROW('Hygiene Data'!I155))="","",OFFSET('Hygiene Data'!$I$12,0,10*ROW('Hygiene Data'!I155)))</f>
        <v/>
      </c>
      <c r="EF161" s="277"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2"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7"/>
      <c r="BS162" s="277" t="str">
        <f ca="true">+IF(OFFSET('Water Data'!$D$27,0,10*ROW('Water Data'!D156))="","",OFFSET('Water Data'!$D$27,0,10*ROW('Water Data'!D156)))</f>
        <v/>
      </c>
      <c r="BT162" s="277" t="str">
        <f ca="true">+IF(OFFSET('Water Data'!$D$28,0,10*ROW('Water Data'!D156))="","",OFFSET('Water Data'!$D$28,0,10*ROW('Water Data'!D156)))</f>
        <v/>
      </c>
      <c r="BU162" s="277" t="str">
        <f ca="true">+IF(OFFSET('Water Data'!$D$29,0,10*ROW('Water Data'!D156))="","",OFFSET('Water Data'!$D$29,0,10*ROW('Water Data'!D156)))</f>
        <v/>
      </c>
      <c r="BV162" s="277" t="str">
        <f ca="true">+IF(OFFSET('Water Data'!$E$27,0,10*ROW('Water Data'!E156))="","",OFFSET('Water Data'!$E$27,0,10*ROW('Water Data'!E156)))</f>
        <v/>
      </c>
      <c r="BW162" s="277" t="str">
        <f ca="true">+IF(OFFSET('Water Data'!$E$28,0,10*ROW('Water Data'!E156))="","",OFFSET('Water Data'!$E$28,0,10*ROW('Water Data'!E156)))</f>
        <v/>
      </c>
      <c r="BX162" s="277" t="str">
        <f ca="true">+IF(OFFSET('Water Data'!$E$29,0,10*ROW('Water Data'!E156))="","",OFFSET('Water Data'!$E$29,0,10*ROW('Water Data'!E156)))</f>
        <v/>
      </c>
      <c r="BY162" s="277" t="str">
        <f ca="true">+IF(OFFSET('Water Data'!$F$27,0,10*ROW('Water Data'!F156))="","",OFFSET('Water Data'!$F$27,0,10*ROW('Water Data'!F156)))</f>
        <v/>
      </c>
      <c r="BZ162" s="277" t="str">
        <f ca="true">+IF(OFFSET('Water Data'!$F$28,0,10*ROW('Water Data'!F156))="","",OFFSET('Water Data'!$F$28,0,10*ROW('Water Data'!F156)))</f>
        <v/>
      </c>
      <c r="CA162" s="277" t="str">
        <f ca="true">+IF(OFFSET('Water Data'!$F$29,0,10*ROW('Water Data'!F156))="","",OFFSET('Water Data'!$F$29,0,10*ROW('Water Data'!F156)))</f>
        <v/>
      </c>
      <c r="CB162" s="277" t="str">
        <f ca="true">+IF(OFFSET('Water Data'!$G$27,0,10*ROW('Water Data'!G156))="","",OFFSET('Water Data'!$G$27,0,10*ROW('Water Data'!G156)))</f>
        <v/>
      </c>
      <c r="CC162" s="277" t="str">
        <f ca="true">+IF(OFFSET('Water Data'!$G$28,0,10*ROW('Water Data'!G156))="","",OFFSET('Water Data'!$G$28,0,10*ROW('Water Data'!G156)))</f>
        <v/>
      </c>
      <c r="CD162" s="277" t="str">
        <f ca="true">+IF(OFFSET('Water Data'!$G$29,0,10*ROW('Water Data'!G156))="","",OFFSET('Water Data'!$G$29,0,10*ROW('Water Data'!G156)))</f>
        <v/>
      </c>
      <c r="CE162" s="277" t="str">
        <f ca="true">+IF(OFFSET('Water Data'!$H$27,0,10*ROW('Water Data'!H156))="","",OFFSET('Water Data'!$H$27,0,10*ROW('Water Data'!H156)))</f>
        <v/>
      </c>
      <c r="CF162" s="277" t="str">
        <f ca="true">+IF(OFFSET('Water Data'!$H$28,0,10*ROW('Water Data'!H156))="","",OFFSET('Water Data'!$H$28,0,10*ROW('Water Data'!H156)))</f>
        <v/>
      </c>
      <c r="CG162" s="277" t="str">
        <f ca="true">+IF(OFFSET('Water Data'!$H$29,0,10*ROW('Water Data'!H156))="","",OFFSET('Water Data'!$H$29,0,10*ROW('Water Data'!H156)))</f>
        <v/>
      </c>
      <c r="CH162" s="277" t="str">
        <f ca="true">+IF(OFFSET('Water Data'!$I$27,0,10*ROW('Water Data'!I156))="","",OFFSET('Water Data'!$I$27,0,10*ROW('Water Data'!I156)))</f>
        <v/>
      </c>
      <c r="CI162" s="277" t="str">
        <f ca="true">+IF(OFFSET('Water Data'!$I$28,0,10*ROW('Water Data'!I156))="","",OFFSET('Water Data'!$I$28,0,10*ROW('Water Data'!I156)))</f>
        <v/>
      </c>
      <c r="CJ162" s="277" t="str">
        <f ca="true">+IF(OFFSET('Water Data'!$I$29,0,10*ROW('Water Data'!I156))="","",OFFSET('Water Data'!$I$29,0,10*ROW('Water Data'!I156)))</f>
        <v/>
      </c>
      <c r="CK162" s="277" t="str">
        <f ca="true">+IF(OFFSET('Sanitation Data'!$D$28,0,10*ROW('Sanitation Data'!D156))="","",OFFSET('Sanitation Data'!$D$28,0,10*ROW('Sanitation Data'!D156)))</f>
        <v/>
      </c>
      <c r="CL162" s="277" t="str">
        <f ca="true">+IF(OFFSET('Sanitation Data'!$D$29,0,10*ROW('Sanitation Data'!D156))="","",OFFSET('Sanitation Data'!$D$29,0,10*ROW('Sanitation Data'!D156)))</f>
        <v/>
      </c>
      <c r="CM162" s="277" t="str">
        <f ca="true">+IF(OFFSET('Sanitation Data'!$D$30,0,10*ROW('Sanitation Data'!D156))="","",OFFSET('Sanitation Data'!$D$30,0,10*ROW('Sanitation Data'!D156)))</f>
        <v/>
      </c>
      <c r="CN162" s="277" t="str">
        <f ca="true">+IF(OFFSET('Sanitation Data'!$D$31,0,10*ROW('Sanitation Data'!D156))="","",OFFSET('Sanitation Data'!$D$31,0,10*ROW('Sanitation Data'!D156)))</f>
        <v/>
      </c>
      <c r="CO162" s="277" t="str">
        <f ca="true">+IF(OFFSET('Sanitation Data'!$D$32,0,10*ROW('Sanitation Data'!D156))="","",OFFSET('Sanitation Data'!$D$32,0,10*ROW('Sanitation Data'!D156)))</f>
        <v/>
      </c>
      <c r="CP162" s="277" t="str">
        <f ca="true">+IF(OFFSET('Sanitation Data'!$E$28,0,10*ROW('Sanitation Data'!E156))="","",OFFSET('Sanitation Data'!$E$28,0,10*ROW('Sanitation Data'!E156)))</f>
        <v/>
      </c>
      <c r="CQ162" s="277" t="str">
        <f ca="true">+IF(OFFSET('Sanitation Data'!$E$29,0,10*ROW('Sanitation Data'!E156))="","",OFFSET('Sanitation Data'!$E$29,0,10*ROW('Sanitation Data'!E156)))</f>
        <v/>
      </c>
      <c r="CR162" s="277" t="str">
        <f ca="true">+IF(OFFSET('Sanitation Data'!$E$30,0,10*ROW('Sanitation Data'!E156))="","",OFFSET('Sanitation Data'!$E$30,0,10*ROW('Sanitation Data'!E156)))</f>
        <v/>
      </c>
      <c r="CS162" s="277" t="str">
        <f ca="true">+IF(OFFSET('Sanitation Data'!$E$31,0,10*ROW('Sanitation Data'!E156))="","",OFFSET('Sanitation Data'!$E$31,0,10*ROW('Sanitation Data'!E156)))</f>
        <v/>
      </c>
      <c r="CT162" s="277" t="str">
        <f ca="true">+IF(OFFSET('Sanitation Data'!$E$32,0,10*ROW('Sanitation Data'!E156))="","",OFFSET('Sanitation Data'!$E$32,0,10*ROW('Sanitation Data'!E156)))</f>
        <v/>
      </c>
      <c r="CU162" s="277" t="str">
        <f ca="true">+IF(OFFSET('Sanitation Data'!$F$28,0,10*ROW('Sanitation Data'!F156))="","",OFFSET('Sanitation Data'!$F$28,0,10*ROW('Sanitation Data'!F156)))</f>
        <v/>
      </c>
      <c r="CV162" s="277" t="str">
        <f ca="true">+IF(OFFSET('Sanitation Data'!$F$29,0,10*ROW('Sanitation Data'!F156))="","",OFFSET('Sanitation Data'!$F$29,0,10*ROW('Sanitation Data'!F156)))</f>
        <v/>
      </c>
      <c r="CW162" s="277" t="str">
        <f ca="true">+IF(OFFSET('Sanitation Data'!$F$30,0,10*ROW('Sanitation Data'!F156))="","",OFFSET('Sanitation Data'!$F$30,0,10*ROW('Sanitation Data'!F156)))</f>
        <v/>
      </c>
      <c r="CX162" s="277" t="str">
        <f ca="true">+IF(OFFSET('Sanitation Data'!$F$31,0,10*ROW('Sanitation Data'!F156))="","",OFFSET('Sanitation Data'!$F$31,0,10*ROW('Sanitation Data'!F156)))</f>
        <v/>
      </c>
      <c r="CY162" s="277" t="str">
        <f ca="true">+IF(OFFSET('Sanitation Data'!$F$32,0,10*ROW('Sanitation Data'!F156))="","",OFFSET('Sanitation Data'!$F$32,0,10*ROW('Sanitation Data'!F156)))</f>
        <v/>
      </c>
      <c r="CZ162" s="277" t="str">
        <f ca="true">+IF(OFFSET('Sanitation Data'!$G$28,0,10*ROW('Sanitation Data'!G156))="","",OFFSET('Sanitation Data'!$G$28,0,10*ROW('Sanitation Data'!G156)))</f>
        <v/>
      </c>
      <c r="DA162" s="277" t="str">
        <f ca="true">+IF(OFFSET('Sanitation Data'!$G$29,0,10*ROW('Sanitation Data'!G156))="","",OFFSET('Sanitation Data'!$G$29,0,10*ROW('Sanitation Data'!G156)))</f>
        <v/>
      </c>
      <c r="DB162" s="277" t="str">
        <f ca="true">+IF(OFFSET('Sanitation Data'!$G$30,0,10*ROW('Sanitation Data'!G156))="","",OFFSET('Sanitation Data'!$G$30,0,10*ROW('Sanitation Data'!G156)))</f>
        <v/>
      </c>
      <c r="DC162" s="277" t="str">
        <f ca="true">+IF(OFFSET('Sanitation Data'!$G$31,0,10*ROW('Sanitation Data'!G156))="","",OFFSET('Sanitation Data'!$G$31,0,10*ROW('Sanitation Data'!G156)))</f>
        <v/>
      </c>
      <c r="DD162" s="277" t="str">
        <f ca="true">+IF(OFFSET('Sanitation Data'!$G$32,0,10*ROW('Sanitation Data'!G156))="","",OFFSET('Sanitation Data'!$G$32,0,10*ROW('Sanitation Data'!G156)))</f>
        <v/>
      </c>
      <c r="DE162" s="277" t="str">
        <f ca="true">+IF(OFFSET('Sanitation Data'!$H$28,0,10*ROW('Sanitation Data'!H156))="","",OFFSET('Sanitation Data'!$H$28,0,10*ROW('Sanitation Data'!H156)))</f>
        <v/>
      </c>
      <c r="DF162" s="277" t="str">
        <f ca="true">+IF(OFFSET('Sanitation Data'!$H$29,0,10*ROW('Sanitation Data'!H156))="","",OFFSET('Sanitation Data'!$H$29,0,10*ROW('Sanitation Data'!H156)))</f>
        <v/>
      </c>
      <c r="DG162" s="277" t="str">
        <f ca="true">+IF(OFFSET('Sanitation Data'!$H$30,0,10*ROW('Sanitation Data'!H156))="","",OFFSET('Sanitation Data'!$H$30,0,10*ROW('Sanitation Data'!H156)))</f>
        <v/>
      </c>
      <c r="DH162" s="277" t="str">
        <f ca="true">+IF(OFFSET('Sanitation Data'!$H$31,0,10*ROW('Sanitation Data'!H156))="","",OFFSET('Sanitation Data'!$H$31,0,10*ROW('Sanitation Data'!H156)))</f>
        <v/>
      </c>
      <c r="DI162" s="277" t="str">
        <f ca="true">+IF(OFFSET('Sanitation Data'!$H$32,0,10*ROW('Sanitation Data'!H156))="","",OFFSET('Sanitation Data'!$H$32,0,10*ROW('Sanitation Data'!H156)))</f>
        <v/>
      </c>
      <c r="DJ162" s="277" t="str">
        <f ca="true">+IF(OFFSET('Sanitation Data'!$I$28,0,10*ROW('Sanitation Data'!I156))="","",OFFSET('Sanitation Data'!$I$28,0,10*ROW('Sanitation Data'!I156)))</f>
        <v/>
      </c>
      <c r="DK162" s="277" t="str">
        <f ca="true">+IF(OFFSET('Sanitation Data'!$I$29,0,10*ROW('Sanitation Data'!I156))="","",OFFSET('Sanitation Data'!$I$29,0,10*ROW('Sanitation Data'!I156)))</f>
        <v/>
      </c>
      <c r="DL162" s="277" t="str">
        <f ca="true">+IF(OFFSET('Sanitation Data'!$I$30,0,10*ROW('Sanitation Data'!I156))="","",OFFSET('Sanitation Data'!$I$30,0,10*ROW('Sanitation Data'!I156)))</f>
        <v/>
      </c>
      <c r="DM162" s="277" t="str">
        <f ca="true">+IF(OFFSET('Sanitation Data'!$I$31,0,10*ROW('Sanitation Data'!I156))="","",OFFSET('Sanitation Data'!$I$31,0,10*ROW('Sanitation Data'!I156)))</f>
        <v/>
      </c>
      <c r="DN162" s="277" t="str">
        <f ca="true">+IF(OFFSET('Sanitation Data'!$I$32,0,10*ROW('Sanitation Data'!I156))="","",OFFSET('Sanitation Data'!$I$32,0,10*ROW('Sanitation Data'!I156)))</f>
        <v/>
      </c>
      <c r="DO162" s="277" t="str">
        <f ca="true">+IF(OFFSET('Hygiene Data'!$D$11,0,10*ROW('Hygiene Data'!D156))="","",OFFSET('Hygiene Data'!$D$11,0,10*ROW('Hygiene Data'!D156)))</f>
        <v/>
      </c>
      <c r="DP162" s="277" t="str">
        <f ca="true">+IF(OFFSET('Hygiene Data'!$D$12,0,10*ROW('Hygiene Data'!D156))="","",OFFSET('Hygiene Data'!$D$12,0,10*ROW('Hygiene Data'!D156)))</f>
        <v/>
      </c>
      <c r="DQ162" s="277" t="str">
        <f ca="true">+IF(OFFSET('Hygiene Data'!$D$13,0,10*ROW('Hygiene Data'!D156))="","",OFFSET('Hygiene Data'!$D$13,0,10*ROW('Hygiene Data'!D156)))</f>
        <v/>
      </c>
      <c r="DR162" s="277" t="str">
        <f ca="true">+IF(OFFSET('Hygiene Data'!$E$11,0,10*ROW('Hygiene Data'!E156))="","",OFFSET('Hygiene Data'!$E$11,0,10*ROW('Hygiene Data'!E156)))</f>
        <v/>
      </c>
      <c r="DS162" s="277" t="str">
        <f ca="true">+IF(OFFSET('Hygiene Data'!$E$12,0,10*ROW('Hygiene Data'!E156))="","",OFFSET('Hygiene Data'!$E$12,0,10*ROW('Hygiene Data'!E156)))</f>
        <v/>
      </c>
      <c r="DT162" s="277" t="str">
        <f ca="true">+IF(OFFSET('Hygiene Data'!$E$13,0,10*ROW('Hygiene Data'!E156))="","",OFFSET('Hygiene Data'!$E$13,0,10*ROW('Hygiene Data'!E156)))</f>
        <v/>
      </c>
      <c r="DU162" s="277" t="str">
        <f ca="true">+IF(OFFSET('Hygiene Data'!$F$11,0,10*ROW('Hygiene Data'!F156))="","",OFFSET('Hygiene Data'!$F$11,0,10*ROW('Hygiene Data'!F156)))</f>
        <v/>
      </c>
      <c r="DV162" s="277" t="str">
        <f ca="true">+IF(OFFSET('Hygiene Data'!$F$12,0,10*ROW('Hygiene Data'!F156))="","",OFFSET('Hygiene Data'!$F$12,0,10*ROW('Hygiene Data'!F156)))</f>
        <v/>
      </c>
      <c r="DW162" s="277" t="str">
        <f ca="true">+IF(OFFSET('Hygiene Data'!$F$13,0,10*ROW('Hygiene Data'!F156))="","",OFFSET('Hygiene Data'!$F$13,0,10*ROW('Hygiene Data'!F156)))</f>
        <v/>
      </c>
      <c r="DX162" s="277" t="str">
        <f ca="true">+IF(OFFSET('Hygiene Data'!$G$11,0,10*ROW('Hygiene Data'!G156))="","",OFFSET('Hygiene Data'!$G$11,0,10*ROW('Hygiene Data'!G156)))</f>
        <v/>
      </c>
      <c r="DY162" s="277" t="str">
        <f ca="true">+IF(OFFSET('Hygiene Data'!$G$12,0,10*ROW('Hygiene Data'!G156))="","",OFFSET('Hygiene Data'!$G$12,0,10*ROW('Hygiene Data'!G156)))</f>
        <v/>
      </c>
      <c r="DZ162" s="277" t="str">
        <f ca="true">+IF(OFFSET('Hygiene Data'!$G$13,0,10*ROW('Hygiene Data'!G156))="","",OFFSET('Hygiene Data'!$G$13,0,10*ROW('Hygiene Data'!G156)))</f>
        <v/>
      </c>
      <c r="EA162" s="277" t="str">
        <f ca="true">+IF(OFFSET('Hygiene Data'!$H$11,0,10*ROW('Hygiene Data'!H156))="","",OFFSET('Hygiene Data'!$H$11,0,10*ROW('Hygiene Data'!H156)))</f>
        <v/>
      </c>
      <c r="EB162" s="277" t="str">
        <f ca="true">+IF(OFFSET('Hygiene Data'!$H$12,0,10*ROW('Hygiene Data'!H156))="","",OFFSET('Hygiene Data'!$H$12,0,10*ROW('Hygiene Data'!H156)))</f>
        <v/>
      </c>
      <c r="EC162" s="277" t="str">
        <f ca="true">+IF(OFFSET('Hygiene Data'!$H$13,0,10*ROW('Hygiene Data'!H156))="","",OFFSET('Hygiene Data'!$H$13,0,10*ROW('Hygiene Data'!H156)))</f>
        <v/>
      </c>
      <c r="ED162" s="277" t="str">
        <f ca="true">+IF(OFFSET('Hygiene Data'!$I$11,0,10*ROW('Hygiene Data'!I156))="","",OFFSET('Hygiene Data'!$I$11,0,10*ROW('Hygiene Data'!I156)))</f>
        <v/>
      </c>
      <c r="EE162" s="277" t="str">
        <f ca="true">+IF(OFFSET('Hygiene Data'!$I$12,0,10*ROW('Hygiene Data'!I156))="","",OFFSET('Hygiene Data'!$I$12,0,10*ROW('Hygiene Data'!I156)))</f>
        <v/>
      </c>
      <c r="EF162" s="277"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2"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7"/>
      <c r="BS163" s="277" t="str">
        <f ca="true">+IF(OFFSET('Water Data'!$D$27,0,10*ROW('Water Data'!D157))="","",OFFSET('Water Data'!$D$27,0,10*ROW('Water Data'!D157)))</f>
        <v/>
      </c>
      <c r="BT163" s="277" t="str">
        <f ca="true">+IF(OFFSET('Water Data'!$D$28,0,10*ROW('Water Data'!D157))="","",OFFSET('Water Data'!$D$28,0,10*ROW('Water Data'!D157)))</f>
        <v/>
      </c>
      <c r="BU163" s="277" t="str">
        <f ca="true">+IF(OFFSET('Water Data'!$D$29,0,10*ROW('Water Data'!D157))="","",OFFSET('Water Data'!$D$29,0,10*ROW('Water Data'!D157)))</f>
        <v/>
      </c>
      <c r="BV163" s="277" t="str">
        <f ca="true">+IF(OFFSET('Water Data'!$E$27,0,10*ROW('Water Data'!E157))="","",OFFSET('Water Data'!$E$27,0,10*ROW('Water Data'!E157)))</f>
        <v/>
      </c>
      <c r="BW163" s="277" t="str">
        <f ca="true">+IF(OFFSET('Water Data'!$E$28,0,10*ROW('Water Data'!E157))="","",OFFSET('Water Data'!$E$28,0,10*ROW('Water Data'!E157)))</f>
        <v/>
      </c>
      <c r="BX163" s="277" t="str">
        <f ca="true">+IF(OFFSET('Water Data'!$E$29,0,10*ROW('Water Data'!E157))="","",OFFSET('Water Data'!$E$29,0,10*ROW('Water Data'!E157)))</f>
        <v/>
      </c>
      <c r="BY163" s="277" t="str">
        <f ca="true">+IF(OFFSET('Water Data'!$F$27,0,10*ROW('Water Data'!F157))="","",OFFSET('Water Data'!$F$27,0,10*ROW('Water Data'!F157)))</f>
        <v/>
      </c>
      <c r="BZ163" s="277" t="str">
        <f ca="true">+IF(OFFSET('Water Data'!$F$28,0,10*ROW('Water Data'!F157))="","",OFFSET('Water Data'!$F$28,0,10*ROW('Water Data'!F157)))</f>
        <v/>
      </c>
      <c r="CA163" s="277" t="str">
        <f ca="true">+IF(OFFSET('Water Data'!$F$29,0,10*ROW('Water Data'!F157))="","",OFFSET('Water Data'!$F$29,0,10*ROW('Water Data'!F157)))</f>
        <v/>
      </c>
      <c r="CB163" s="277" t="str">
        <f ca="true">+IF(OFFSET('Water Data'!$G$27,0,10*ROW('Water Data'!G157))="","",OFFSET('Water Data'!$G$27,0,10*ROW('Water Data'!G157)))</f>
        <v/>
      </c>
      <c r="CC163" s="277" t="str">
        <f ca="true">+IF(OFFSET('Water Data'!$G$28,0,10*ROW('Water Data'!G157))="","",OFFSET('Water Data'!$G$28,0,10*ROW('Water Data'!G157)))</f>
        <v/>
      </c>
      <c r="CD163" s="277" t="str">
        <f ca="true">+IF(OFFSET('Water Data'!$G$29,0,10*ROW('Water Data'!G157))="","",OFFSET('Water Data'!$G$29,0,10*ROW('Water Data'!G157)))</f>
        <v/>
      </c>
      <c r="CE163" s="277" t="str">
        <f ca="true">+IF(OFFSET('Water Data'!$H$27,0,10*ROW('Water Data'!H157))="","",OFFSET('Water Data'!$H$27,0,10*ROW('Water Data'!H157)))</f>
        <v/>
      </c>
      <c r="CF163" s="277" t="str">
        <f ca="true">+IF(OFFSET('Water Data'!$H$28,0,10*ROW('Water Data'!H157))="","",OFFSET('Water Data'!$H$28,0,10*ROW('Water Data'!H157)))</f>
        <v/>
      </c>
      <c r="CG163" s="277" t="str">
        <f ca="true">+IF(OFFSET('Water Data'!$H$29,0,10*ROW('Water Data'!H157))="","",OFFSET('Water Data'!$H$29,0,10*ROW('Water Data'!H157)))</f>
        <v/>
      </c>
      <c r="CH163" s="277" t="str">
        <f ca="true">+IF(OFFSET('Water Data'!$I$27,0,10*ROW('Water Data'!I157))="","",OFFSET('Water Data'!$I$27,0,10*ROW('Water Data'!I157)))</f>
        <v/>
      </c>
      <c r="CI163" s="277" t="str">
        <f ca="true">+IF(OFFSET('Water Data'!$I$28,0,10*ROW('Water Data'!I157))="","",OFFSET('Water Data'!$I$28,0,10*ROW('Water Data'!I157)))</f>
        <v/>
      </c>
      <c r="CJ163" s="277" t="str">
        <f ca="true">+IF(OFFSET('Water Data'!$I$29,0,10*ROW('Water Data'!I157))="","",OFFSET('Water Data'!$I$29,0,10*ROW('Water Data'!I157)))</f>
        <v/>
      </c>
      <c r="CK163" s="277" t="str">
        <f ca="true">+IF(OFFSET('Sanitation Data'!$D$28,0,10*ROW('Sanitation Data'!D157))="","",OFFSET('Sanitation Data'!$D$28,0,10*ROW('Sanitation Data'!D157)))</f>
        <v/>
      </c>
      <c r="CL163" s="277" t="str">
        <f ca="true">+IF(OFFSET('Sanitation Data'!$D$29,0,10*ROW('Sanitation Data'!D157))="","",OFFSET('Sanitation Data'!$D$29,0,10*ROW('Sanitation Data'!D157)))</f>
        <v/>
      </c>
      <c r="CM163" s="277" t="str">
        <f ca="true">+IF(OFFSET('Sanitation Data'!$D$30,0,10*ROW('Sanitation Data'!D157))="","",OFFSET('Sanitation Data'!$D$30,0,10*ROW('Sanitation Data'!D157)))</f>
        <v/>
      </c>
      <c r="CN163" s="277" t="str">
        <f ca="true">+IF(OFFSET('Sanitation Data'!$D$31,0,10*ROW('Sanitation Data'!D157))="","",OFFSET('Sanitation Data'!$D$31,0,10*ROW('Sanitation Data'!D157)))</f>
        <v/>
      </c>
      <c r="CO163" s="277" t="str">
        <f ca="true">+IF(OFFSET('Sanitation Data'!$D$32,0,10*ROW('Sanitation Data'!D157))="","",OFFSET('Sanitation Data'!$D$32,0,10*ROW('Sanitation Data'!D157)))</f>
        <v/>
      </c>
      <c r="CP163" s="277" t="str">
        <f ca="true">+IF(OFFSET('Sanitation Data'!$E$28,0,10*ROW('Sanitation Data'!E157))="","",OFFSET('Sanitation Data'!$E$28,0,10*ROW('Sanitation Data'!E157)))</f>
        <v/>
      </c>
      <c r="CQ163" s="277" t="str">
        <f ca="true">+IF(OFFSET('Sanitation Data'!$E$29,0,10*ROW('Sanitation Data'!E157))="","",OFFSET('Sanitation Data'!$E$29,0,10*ROW('Sanitation Data'!E157)))</f>
        <v/>
      </c>
      <c r="CR163" s="277" t="str">
        <f ca="true">+IF(OFFSET('Sanitation Data'!$E$30,0,10*ROW('Sanitation Data'!E157))="","",OFFSET('Sanitation Data'!$E$30,0,10*ROW('Sanitation Data'!E157)))</f>
        <v/>
      </c>
      <c r="CS163" s="277" t="str">
        <f ca="true">+IF(OFFSET('Sanitation Data'!$E$31,0,10*ROW('Sanitation Data'!E157))="","",OFFSET('Sanitation Data'!$E$31,0,10*ROW('Sanitation Data'!E157)))</f>
        <v/>
      </c>
      <c r="CT163" s="277" t="str">
        <f ca="true">+IF(OFFSET('Sanitation Data'!$E$32,0,10*ROW('Sanitation Data'!E157))="","",OFFSET('Sanitation Data'!$E$32,0,10*ROW('Sanitation Data'!E157)))</f>
        <v/>
      </c>
      <c r="CU163" s="277" t="str">
        <f ca="true">+IF(OFFSET('Sanitation Data'!$F$28,0,10*ROW('Sanitation Data'!F157))="","",OFFSET('Sanitation Data'!$F$28,0,10*ROW('Sanitation Data'!F157)))</f>
        <v/>
      </c>
      <c r="CV163" s="277" t="str">
        <f ca="true">+IF(OFFSET('Sanitation Data'!$F$29,0,10*ROW('Sanitation Data'!F157))="","",OFFSET('Sanitation Data'!$F$29,0,10*ROW('Sanitation Data'!F157)))</f>
        <v/>
      </c>
      <c r="CW163" s="277" t="str">
        <f ca="true">+IF(OFFSET('Sanitation Data'!$F$30,0,10*ROW('Sanitation Data'!F157))="","",OFFSET('Sanitation Data'!$F$30,0,10*ROW('Sanitation Data'!F157)))</f>
        <v/>
      </c>
      <c r="CX163" s="277" t="str">
        <f ca="true">+IF(OFFSET('Sanitation Data'!$F$31,0,10*ROW('Sanitation Data'!F157))="","",OFFSET('Sanitation Data'!$F$31,0,10*ROW('Sanitation Data'!F157)))</f>
        <v/>
      </c>
      <c r="CY163" s="277" t="str">
        <f ca="true">+IF(OFFSET('Sanitation Data'!$F$32,0,10*ROW('Sanitation Data'!F157))="","",OFFSET('Sanitation Data'!$F$32,0,10*ROW('Sanitation Data'!F157)))</f>
        <v/>
      </c>
      <c r="CZ163" s="277" t="str">
        <f ca="true">+IF(OFFSET('Sanitation Data'!$G$28,0,10*ROW('Sanitation Data'!G157))="","",OFFSET('Sanitation Data'!$G$28,0,10*ROW('Sanitation Data'!G157)))</f>
        <v/>
      </c>
      <c r="DA163" s="277" t="str">
        <f ca="true">+IF(OFFSET('Sanitation Data'!$G$29,0,10*ROW('Sanitation Data'!G157))="","",OFFSET('Sanitation Data'!$G$29,0,10*ROW('Sanitation Data'!G157)))</f>
        <v/>
      </c>
      <c r="DB163" s="277" t="str">
        <f ca="true">+IF(OFFSET('Sanitation Data'!$G$30,0,10*ROW('Sanitation Data'!G157))="","",OFFSET('Sanitation Data'!$G$30,0,10*ROW('Sanitation Data'!G157)))</f>
        <v/>
      </c>
      <c r="DC163" s="277" t="str">
        <f ca="true">+IF(OFFSET('Sanitation Data'!$G$31,0,10*ROW('Sanitation Data'!G157))="","",OFFSET('Sanitation Data'!$G$31,0,10*ROW('Sanitation Data'!G157)))</f>
        <v/>
      </c>
      <c r="DD163" s="277" t="str">
        <f ca="true">+IF(OFFSET('Sanitation Data'!$G$32,0,10*ROW('Sanitation Data'!G157))="","",OFFSET('Sanitation Data'!$G$32,0,10*ROW('Sanitation Data'!G157)))</f>
        <v/>
      </c>
      <c r="DE163" s="277" t="str">
        <f ca="true">+IF(OFFSET('Sanitation Data'!$H$28,0,10*ROW('Sanitation Data'!H157))="","",OFFSET('Sanitation Data'!$H$28,0,10*ROW('Sanitation Data'!H157)))</f>
        <v/>
      </c>
      <c r="DF163" s="277" t="str">
        <f ca="true">+IF(OFFSET('Sanitation Data'!$H$29,0,10*ROW('Sanitation Data'!H157))="","",OFFSET('Sanitation Data'!$H$29,0,10*ROW('Sanitation Data'!H157)))</f>
        <v/>
      </c>
      <c r="DG163" s="277" t="str">
        <f ca="true">+IF(OFFSET('Sanitation Data'!$H$30,0,10*ROW('Sanitation Data'!H157))="","",OFFSET('Sanitation Data'!$H$30,0,10*ROW('Sanitation Data'!H157)))</f>
        <v/>
      </c>
      <c r="DH163" s="277" t="str">
        <f ca="true">+IF(OFFSET('Sanitation Data'!$H$31,0,10*ROW('Sanitation Data'!H157))="","",OFFSET('Sanitation Data'!$H$31,0,10*ROW('Sanitation Data'!H157)))</f>
        <v/>
      </c>
      <c r="DI163" s="277" t="str">
        <f ca="true">+IF(OFFSET('Sanitation Data'!$H$32,0,10*ROW('Sanitation Data'!H157))="","",OFFSET('Sanitation Data'!$H$32,0,10*ROW('Sanitation Data'!H157)))</f>
        <v/>
      </c>
      <c r="DJ163" s="277" t="str">
        <f ca="true">+IF(OFFSET('Sanitation Data'!$I$28,0,10*ROW('Sanitation Data'!I157))="","",OFFSET('Sanitation Data'!$I$28,0,10*ROW('Sanitation Data'!I157)))</f>
        <v/>
      </c>
      <c r="DK163" s="277" t="str">
        <f ca="true">+IF(OFFSET('Sanitation Data'!$I$29,0,10*ROW('Sanitation Data'!I157))="","",OFFSET('Sanitation Data'!$I$29,0,10*ROW('Sanitation Data'!I157)))</f>
        <v/>
      </c>
      <c r="DL163" s="277" t="str">
        <f ca="true">+IF(OFFSET('Sanitation Data'!$I$30,0,10*ROW('Sanitation Data'!I157))="","",OFFSET('Sanitation Data'!$I$30,0,10*ROW('Sanitation Data'!I157)))</f>
        <v/>
      </c>
      <c r="DM163" s="277" t="str">
        <f ca="true">+IF(OFFSET('Sanitation Data'!$I$31,0,10*ROW('Sanitation Data'!I157))="","",OFFSET('Sanitation Data'!$I$31,0,10*ROW('Sanitation Data'!I157)))</f>
        <v/>
      </c>
      <c r="DN163" s="277" t="str">
        <f ca="true">+IF(OFFSET('Sanitation Data'!$I$32,0,10*ROW('Sanitation Data'!I157))="","",OFFSET('Sanitation Data'!$I$32,0,10*ROW('Sanitation Data'!I157)))</f>
        <v/>
      </c>
      <c r="DO163" s="277" t="str">
        <f ca="true">+IF(OFFSET('Hygiene Data'!$D$11,0,10*ROW('Hygiene Data'!D157))="","",OFFSET('Hygiene Data'!$D$11,0,10*ROW('Hygiene Data'!D157)))</f>
        <v/>
      </c>
      <c r="DP163" s="277" t="str">
        <f ca="true">+IF(OFFSET('Hygiene Data'!$D$12,0,10*ROW('Hygiene Data'!D157))="","",OFFSET('Hygiene Data'!$D$12,0,10*ROW('Hygiene Data'!D157)))</f>
        <v/>
      </c>
      <c r="DQ163" s="277" t="str">
        <f ca="true">+IF(OFFSET('Hygiene Data'!$D$13,0,10*ROW('Hygiene Data'!D157))="","",OFFSET('Hygiene Data'!$D$13,0,10*ROW('Hygiene Data'!D157)))</f>
        <v/>
      </c>
      <c r="DR163" s="277" t="str">
        <f ca="true">+IF(OFFSET('Hygiene Data'!$E$11,0,10*ROW('Hygiene Data'!E157))="","",OFFSET('Hygiene Data'!$E$11,0,10*ROW('Hygiene Data'!E157)))</f>
        <v/>
      </c>
      <c r="DS163" s="277" t="str">
        <f ca="true">+IF(OFFSET('Hygiene Data'!$E$12,0,10*ROW('Hygiene Data'!E157))="","",OFFSET('Hygiene Data'!$E$12,0,10*ROW('Hygiene Data'!E157)))</f>
        <v/>
      </c>
      <c r="DT163" s="277" t="str">
        <f ca="true">+IF(OFFSET('Hygiene Data'!$E$13,0,10*ROW('Hygiene Data'!E157))="","",OFFSET('Hygiene Data'!$E$13,0,10*ROW('Hygiene Data'!E157)))</f>
        <v/>
      </c>
      <c r="DU163" s="277" t="str">
        <f ca="true">+IF(OFFSET('Hygiene Data'!$F$11,0,10*ROW('Hygiene Data'!F157))="","",OFFSET('Hygiene Data'!$F$11,0,10*ROW('Hygiene Data'!F157)))</f>
        <v/>
      </c>
      <c r="DV163" s="277" t="str">
        <f ca="true">+IF(OFFSET('Hygiene Data'!$F$12,0,10*ROW('Hygiene Data'!F157))="","",OFFSET('Hygiene Data'!$F$12,0,10*ROW('Hygiene Data'!F157)))</f>
        <v/>
      </c>
      <c r="DW163" s="277" t="str">
        <f ca="true">+IF(OFFSET('Hygiene Data'!$F$13,0,10*ROW('Hygiene Data'!F157))="","",OFFSET('Hygiene Data'!$F$13,0,10*ROW('Hygiene Data'!F157)))</f>
        <v/>
      </c>
      <c r="DX163" s="277" t="str">
        <f ca="true">+IF(OFFSET('Hygiene Data'!$G$11,0,10*ROW('Hygiene Data'!G157))="","",OFFSET('Hygiene Data'!$G$11,0,10*ROW('Hygiene Data'!G157)))</f>
        <v/>
      </c>
      <c r="DY163" s="277" t="str">
        <f ca="true">+IF(OFFSET('Hygiene Data'!$G$12,0,10*ROW('Hygiene Data'!G157))="","",OFFSET('Hygiene Data'!$G$12,0,10*ROW('Hygiene Data'!G157)))</f>
        <v/>
      </c>
      <c r="DZ163" s="277" t="str">
        <f ca="true">+IF(OFFSET('Hygiene Data'!$G$13,0,10*ROW('Hygiene Data'!G157))="","",OFFSET('Hygiene Data'!$G$13,0,10*ROW('Hygiene Data'!G157)))</f>
        <v/>
      </c>
      <c r="EA163" s="277" t="str">
        <f ca="true">+IF(OFFSET('Hygiene Data'!$H$11,0,10*ROW('Hygiene Data'!H157))="","",OFFSET('Hygiene Data'!$H$11,0,10*ROW('Hygiene Data'!H157)))</f>
        <v/>
      </c>
      <c r="EB163" s="277" t="str">
        <f ca="true">+IF(OFFSET('Hygiene Data'!$H$12,0,10*ROW('Hygiene Data'!H157))="","",OFFSET('Hygiene Data'!$H$12,0,10*ROW('Hygiene Data'!H157)))</f>
        <v/>
      </c>
      <c r="EC163" s="277" t="str">
        <f ca="true">+IF(OFFSET('Hygiene Data'!$H$13,0,10*ROW('Hygiene Data'!H157))="","",OFFSET('Hygiene Data'!$H$13,0,10*ROW('Hygiene Data'!H157)))</f>
        <v/>
      </c>
      <c r="ED163" s="277" t="str">
        <f ca="true">+IF(OFFSET('Hygiene Data'!$I$11,0,10*ROW('Hygiene Data'!I157))="","",OFFSET('Hygiene Data'!$I$11,0,10*ROW('Hygiene Data'!I157)))</f>
        <v/>
      </c>
      <c r="EE163" s="277" t="str">
        <f ca="true">+IF(OFFSET('Hygiene Data'!$I$12,0,10*ROW('Hygiene Data'!I157))="","",OFFSET('Hygiene Data'!$I$12,0,10*ROW('Hygiene Data'!I157)))</f>
        <v/>
      </c>
      <c r="EF163" s="277"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2"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7"/>
      <c r="BS164" s="277" t="str">
        <f ca="true">+IF(OFFSET('Water Data'!$D$27,0,10*ROW('Water Data'!D158))="","",OFFSET('Water Data'!$D$27,0,10*ROW('Water Data'!D158)))</f>
        <v/>
      </c>
      <c r="BT164" s="277" t="str">
        <f ca="true">+IF(OFFSET('Water Data'!$D$28,0,10*ROW('Water Data'!D158))="","",OFFSET('Water Data'!$D$28,0,10*ROW('Water Data'!D158)))</f>
        <v/>
      </c>
      <c r="BU164" s="277" t="str">
        <f ca="true">+IF(OFFSET('Water Data'!$D$29,0,10*ROW('Water Data'!D158))="","",OFFSET('Water Data'!$D$29,0,10*ROW('Water Data'!D158)))</f>
        <v/>
      </c>
      <c r="BV164" s="277" t="str">
        <f ca="true">+IF(OFFSET('Water Data'!$E$27,0,10*ROW('Water Data'!E158))="","",OFFSET('Water Data'!$E$27,0,10*ROW('Water Data'!E158)))</f>
        <v/>
      </c>
      <c r="BW164" s="277" t="str">
        <f ca="true">+IF(OFFSET('Water Data'!$E$28,0,10*ROW('Water Data'!E158))="","",OFFSET('Water Data'!$E$28,0,10*ROW('Water Data'!E158)))</f>
        <v/>
      </c>
      <c r="BX164" s="277" t="str">
        <f ca="true">+IF(OFFSET('Water Data'!$E$29,0,10*ROW('Water Data'!E158))="","",OFFSET('Water Data'!$E$29,0,10*ROW('Water Data'!E158)))</f>
        <v/>
      </c>
      <c r="BY164" s="277" t="str">
        <f ca="true">+IF(OFFSET('Water Data'!$F$27,0,10*ROW('Water Data'!F158))="","",OFFSET('Water Data'!$F$27,0,10*ROW('Water Data'!F158)))</f>
        <v/>
      </c>
      <c r="BZ164" s="277" t="str">
        <f ca="true">+IF(OFFSET('Water Data'!$F$28,0,10*ROW('Water Data'!F158))="","",OFFSET('Water Data'!$F$28,0,10*ROW('Water Data'!F158)))</f>
        <v/>
      </c>
      <c r="CA164" s="277" t="str">
        <f ca="true">+IF(OFFSET('Water Data'!$F$29,0,10*ROW('Water Data'!F158))="","",OFFSET('Water Data'!$F$29,0,10*ROW('Water Data'!F158)))</f>
        <v/>
      </c>
      <c r="CB164" s="277" t="str">
        <f ca="true">+IF(OFFSET('Water Data'!$G$27,0,10*ROW('Water Data'!G158))="","",OFFSET('Water Data'!$G$27,0,10*ROW('Water Data'!G158)))</f>
        <v/>
      </c>
      <c r="CC164" s="277" t="str">
        <f ca="true">+IF(OFFSET('Water Data'!$G$28,0,10*ROW('Water Data'!G158))="","",OFFSET('Water Data'!$G$28,0,10*ROW('Water Data'!G158)))</f>
        <v/>
      </c>
      <c r="CD164" s="277" t="str">
        <f ca="true">+IF(OFFSET('Water Data'!$G$29,0,10*ROW('Water Data'!G158))="","",OFFSET('Water Data'!$G$29,0,10*ROW('Water Data'!G158)))</f>
        <v/>
      </c>
      <c r="CE164" s="277" t="str">
        <f ca="true">+IF(OFFSET('Water Data'!$H$27,0,10*ROW('Water Data'!H158))="","",OFFSET('Water Data'!$H$27,0,10*ROW('Water Data'!H158)))</f>
        <v/>
      </c>
      <c r="CF164" s="277" t="str">
        <f ca="true">+IF(OFFSET('Water Data'!$H$28,0,10*ROW('Water Data'!H158))="","",OFFSET('Water Data'!$H$28,0,10*ROW('Water Data'!H158)))</f>
        <v/>
      </c>
      <c r="CG164" s="277" t="str">
        <f ca="true">+IF(OFFSET('Water Data'!$H$29,0,10*ROW('Water Data'!H158))="","",OFFSET('Water Data'!$H$29,0,10*ROW('Water Data'!H158)))</f>
        <v/>
      </c>
      <c r="CH164" s="277" t="str">
        <f ca="true">+IF(OFFSET('Water Data'!$I$27,0,10*ROW('Water Data'!I158))="","",OFFSET('Water Data'!$I$27,0,10*ROW('Water Data'!I158)))</f>
        <v/>
      </c>
      <c r="CI164" s="277" t="str">
        <f ca="true">+IF(OFFSET('Water Data'!$I$28,0,10*ROW('Water Data'!I158))="","",OFFSET('Water Data'!$I$28,0,10*ROW('Water Data'!I158)))</f>
        <v/>
      </c>
      <c r="CJ164" s="277" t="str">
        <f ca="true">+IF(OFFSET('Water Data'!$I$29,0,10*ROW('Water Data'!I158))="","",OFFSET('Water Data'!$I$29,0,10*ROW('Water Data'!I158)))</f>
        <v/>
      </c>
      <c r="CK164" s="277" t="str">
        <f ca="true">+IF(OFFSET('Sanitation Data'!$D$28,0,10*ROW('Sanitation Data'!D158))="","",OFFSET('Sanitation Data'!$D$28,0,10*ROW('Sanitation Data'!D158)))</f>
        <v/>
      </c>
      <c r="CL164" s="277" t="str">
        <f ca="true">+IF(OFFSET('Sanitation Data'!$D$29,0,10*ROW('Sanitation Data'!D158))="","",OFFSET('Sanitation Data'!$D$29,0,10*ROW('Sanitation Data'!D158)))</f>
        <v/>
      </c>
      <c r="CM164" s="277" t="str">
        <f ca="true">+IF(OFFSET('Sanitation Data'!$D$30,0,10*ROW('Sanitation Data'!D158))="","",OFFSET('Sanitation Data'!$D$30,0,10*ROW('Sanitation Data'!D158)))</f>
        <v/>
      </c>
      <c r="CN164" s="277" t="str">
        <f ca="true">+IF(OFFSET('Sanitation Data'!$D$31,0,10*ROW('Sanitation Data'!D158))="","",OFFSET('Sanitation Data'!$D$31,0,10*ROW('Sanitation Data'!D158)))</f>
        <v/>
      </c>
      <c r="CO164" s="277" t="str">
        <f ca="true">+IF(OFFSET('Sanitation Data'!$D$32,0,10*ROW('Sanitation Data'!D158))="","",OFFSET('Sanitation Data'!$D$32,0,10*ROW('Sanitation Data'!D158)))</f>
        <v/>
      </c>
      <c r="CP164" s="277" t="str">
        <f ca="true">+IF(OFFSET('Sanitation Data'!$E$28,0,10*ROW('Sanitation Data'!E158))="","",OFFSET('Sanitation Data'!$E$28,0,10*ROW('Sanitation Data'!E158)))</f>
        <v/>
      </c>
      <c r="CQ164" s="277" t="str">
        <f ca="true">+IF(OFFSET('Sanitation Data'!$E$29,0,10*ROW('Sanitation Data'!E158))="","",OFFSET('Sanitation Data'!$E$29,0,10*ROW('Sanitation Data'!E158)))</f>
        <v/>
      </c>
      <c r="CR164" s="277" t="str">
        <f ca="true">+IF(OFFSET('Sanitation Data'!$E$30,0,10*ROW('Sanitation Data'!E158))="","",OFFSET('Sanitation Data'!$E$30,0,10*ROW('Sanitation Data'!E158)))</f>
        <v/>
      </c>
      <c r="CS164" s="277" t="str">
        <f ca="true">+IF(OFFSET('Sanitation Data'!$E$31,0,10*ROW('Sanitation Data'!E158))="","",OFFSET('Sanitation Data'!$E$31,0,10*ROW('Sanitation Data'!E158)))</f>
        <v/>
      </c>
      <c r="CT164" s="277" t="str">
        <f ca="true">+IF(OFFSET('Sanitation Data'!$E$32,0,10*ROW('Sanitation Data'!E158))="","",OFFSET('Sanitation Data'!$E$32,0,10*ROW('Sanitation Data'!E158)))</f>
        <v/>
      </c>
      <c r="CU164" s="277" t="str">
        <f ca="true">+IF(OFFSET('Sanitation Data'!$F$28,0,10*ROW('Sanitation Data'!F158))="","",OFFSET('Sanitation Data'!$F$28,0,10*ROW('Sanitation Data'!F158)))</f>
        <v/>
      </c>
      <c r="CV164" s="277" t="str">
        <f ca="true">+IF(OFFSET('Sanitation Data'!$F$29,0,10*ROW('Sanitation Data'!F158))="","",OFFSET('Sanitation Data'!$F$29,0,10*ROW('Sanitation Data'!F158)))</f>
        <v/>
      </c>
      <c r="CW164" s="277" t="str">
        <f ca="true">+IF(OFFSET('Sanitation Data'!$F$30,0,10*ROW('Sanitation Data'!F158))="","",OFFSET('Sanitation Data'!$F$30,0,10*ROW('Sanitation Data'!F158)))</f>
        <v/>
      </c>
      <c r="CX164" s="277" t="str">
        <f ca="true">+IF(OFFSET('Sanitation Data'!$F$31,0,10*ROW('Sanitation Data'!F158))="","",OFFSET('Sanitation Data'!$F$31,0,10*ROW('Sanitation Data'!F158)))</f>
        <v/>
      </c>
      <c r="CY164" s="277" t="str">
        <f ca="true">+IF(OFFSET('Sanitation Data'!$F$32,0,10*ROW('Sanitation Data'!F158))="","",OFFSET('Sanitation Data'!$F$32,0,10*ROW('Sanitation Data'!F158)))</f>
        <v/>
      </c>
      <c r="CZ164" s="277" t="str">
        <f ca="true">+IF(OFFSET('Sanitation Data'!$G$28,0,10*ROW('Sanitation Data'!G158))="","",OFFSET('Sanitation Data'!$G$28,0,10*ROW('Sanitation Data'!G158)))</f>
        <v/>
      </c>
      <c r="DA164" s="277" t="str">
        <f ca="true">+IF(OFFSET('Sanitation Data'!$G$29,0,10*ROW('Sanitation Data'!G158))="","",OFFSET('Sanitation Data'!$G$29,0,10*ROW('Sanitation Data'!G158)))</f>
        <v/>
      </c>
      <c r="DB164" s="277" t="str">
        <f ca="true">+IF(OFFSET('Sanitation Data'!$G$30,0,10*ROW('Sanitation Data'!G158))="","",OFFSET('Sanitation Data'!$G$30,0,10*ROW('Sanitation Data'!G158)))</f>
        <v/>
      </c>
      <c r="DC164" s="277" t="str">
        <f ca="true">+IF(OFFSET('Sanitation Data'!$G$31,0,10*ROW('Sanitation Data'!G158))="","",OFFSET('Sanitation Data'!$G$31,0,10*ROW('Sanitation Data'!G158)))</f>
        <v/>
      </c>
      <c r="DD164" s="277" t="str">
        <f ca="true">+IF(OFFSET('Sanitation Data'!$G$32,0,10*ROW('Sanitation Data'!G158))="","",OFFSET('Sanitation Data'!$G$32,0,10*ROW('Sanitation Data'!G158)))</f>
        <v/>
      </c>
      <c r="DE164" s="277" t="str">
        <f ca="true">+IF(OFFSET('Sanitation Data'!$H$28,0,10*ROW('Sanitation Data'!H158))="","",OFFSET('Sanitation Data'!$H$28,0,10*ROW('Sanitation Data'!H158)))</f>
        <v/>
      </c>
      <c r="DF164" s="277" t="str">
        <f ca="true">+IF(OFFSET('Sanitation Data'!$H$29,0,10*ROW('Sanitation Data'!H158))="","",OFFSET('Sanitation Data'!$H$29,0,10*ROW('Sanitation Data'!H158)))</f>
        <v/>
      </c>
      <c r="DG164" s="277" t="str">
        <f ca="true">+IF(OFFSET('Sanitation Data'!$H$30,0,10*ROW('Sanitation Data'!H158))="","",OFFSET('Sanitation Data'!$H$30,0,10*ROW('Sanitation Data'!H158)))</f>
        <v/>
      </c>
      <c r="DH164" s="277" t="str">
        <f ca="true">+IF(OFFSET('Sanitation Data'!$H$31,0,10*ROW('Sanitation Data'!H158))="","",OFFSET('Sanitation Data'!$H$31,0,10*ROW('Sanitation Data'!H158)))</f>
        <v/>
      </c>
      <c r="DI164" s="277" t="str">
        <f ca="true">+IF(OFFSET('Sanitation Data'!$H$32,0,10*ROW('Sanitation Data'!H158))="","",OFFSET('Sanitation Data'!$H$32,0,10*ROW('Sanitation Data'!H158)))</f>
        <v/>
      </c>
      <c r="DJ164" s="277" t="str">
        <f ca="true">+IF(OFFSET('Sanitation Data'!$I$28,0,10*ROW('Sanitation Data'!I158))="","",OFFSET('Sanitation Data'!$I$28,0,10*ROW('Sanitation Data'!I158)))</f>
        <v/>
      </c>
      <c r="DK164" s="277" t="str">
        <f ca="true">+IF(OFFSET('Sanitation Data'!$I$29,0,10*ROW('Sanitation Data'!I158))="","",OFFSET('Sanitation Data'!$I$29,0,10*ROW('Sanitation Data'!I158)))</f>
        <v/>
      </c>
      <c r="DL164" s="277" t="str">
        <f ca="true">+IF(OFFSET('Sanitation Data'!$I$30,0,10*ROW('Sanitation Data'!I158))="","",OFFSET('Sanitation Data'!$I$30,0,10*ROW('Sanitation Data'!I158)))</f>
        <v/>
      </c>
      <c r="DM164" s="277" t="str">
        <f ca="true">+IF(OFFSET('Sanitation Data'!$I$31,0,10*ROW('Sanitation Data'!I158))="","",OFFSET('Sanitation Data'!$I$31,0,10*ROW('Sanitation Data'!I158)))</f>
        <v/>
      </c>
      <c r="DN164" s="277" t="str">
        <f ca="true">+IF(OFFSET('Sanitation Data'!$I$32,0,10*ROW('Sanitation Data'!I158))="","",OFFSET('Sanitation Data'!$I$32,0,10*ROW('Sanitation Data'!I158)))</f>
        <v/>
      </c>
      <c r="DO164" s="277" t="str">
        <f ca="true">+IF(OFFSET('Hygiene Data'!$D$11,0,10*ROW('Hygiene Data'!D158))="","",OFFSET('Hygiene Data'!$D$11,0,10*ROW('Hygiene Data'!D158)))</f>
        <v/>
      </c>
      <c r="DP164" s="277" t="str">
        <f ca="true">+IF(OFFSET('Hygiene Data'!$D$12,0,10*ROW('Hygiene Data'!D158))="","",OFFSET('Hygiene Data'!$D$12,0,10*ROW('Hygiene Data'!D158)))</f>
        <v/>
      </c>
      <c r="DQ164" s="277" t="str">
        <f ca="true">+IF(OFFSET('Hygiene Data'!$D$13,0,10*ROW('Hygiene Data'!D158))="","",OFFSET('Hygiene Data'!$D$13,0,10*ROW('Hygiene Data'!D158)))</f>
        <v/>
      </c>
      <c r="DR164" s="277" t="str">
        <f ca="true">+IF(OFFSET('Hygiene Data'!$E$11,0,10*ROW('Hygiene Data'!E158))="","",OFFSET('Hygiene Data'!$E$11,0,10*ROW('Hygiene Data'!E158)))</f>
        <v/>
      </c>
      <c r="DS164" s="277" t="str">
        <f ca="true">+IF(OFFSET('Hygiene Data'!$E$12,0,10*ROW('Hygiene Data'!E158))="","",OFFSET('Hygiene Data'!$E$12,0,10*ROW('Hygiene Data'!E158)))</f>
        <v/>
      </c>
      <c r="DT164" s="277" t="str">
        <f ca="true">+IF(OFFSET('Hygiene Data'!$E$13,0,10*ROW('Hygiene Data'!E158))="","",OFFSET('Hygiene Data'!$E$13,0,10*ROW('Hygiene Data'!E158)))</f>
        <v/>
      </c>
      <c r="DU164" s="277" t="str">
        <f ca="true">+IF(OFFSET('Hygiene Data'!$F$11,0,10*ROW('Hygiene Data'!F158))="","",OFFSET('Hygiene Data'!$F$11,0,10*ROW('Hygiene Data'!F158)))</f>
        <v/>
      </c>
      <c r="DV164" s="277" t="str">
        <f ca="true">+IF(OFFSET('Hygiene Data'!$F$12,0,10*ROW('Hygiene Data'!F158))="","",OFFSET('Hygiene Data'!$F$12,0,10*ROW('Hygiene Data'!F158)))</f>
        <v/>
      </c>
      <c r="DW164" s="277" t="str">
        <f ca="true">+IF(OFFSET('Hygiene Data'!$F$13,0,10*ROW('Hygiene Data'!F158))="","",OFFSET('Hygiene Data'!$F$13,0,10*ROW('Hygiene Data'!F158)))</f>
        <v/>
      </c>
      <c r="DX164" s="277" t="str">
        <f ca="true">+IF(OFFSET('Hygiene Data'!$G$11,0,10*ROW('Hygiene Data'!G158))="","",OFFSET('Hygiene Data'!$G$11,0,10*ROW('Hygiene Data'!G158)))</f>
        <v/>
      </c>
      <c r="DY164" s="277" t="str">
        <f ca="true">+IF(OFFSET('Hygiene Data'!$G$12,0,10*ROW('Hygiene Data'!G158))="","",OFFSET('Hygiene Data'!$G$12,0,10*ROW('Hygiene Data'!G158)))</f>
        <v/>
      </c>
      <c r="DZ164" s="277" t="str">
        <f ca="true">+IF(OFFSET('Hygiene Data'!$G$13,0,10*ROW('Hygiene Data'!G158))="","",OFFSET('Hygiene Data'!$G$13,0,10*ROW('Hygiene Data'!G158)))</f>
        <v/>
      </c>
      <c r="EA164" s="277" t="str">
        <f ca="true">+IF(OFFSET('Hygiene Data'!$H$11,0,10*ROW('Hygiene Data'!H158))="","",OFFSET('Hygiene Data'!$H$11,0,10*ROW('Hygiene Data'!H158)))</f>
        <v/>
      </c>
      <c r="EB164" s="277" t="str">
        <f ca="true">+IF(OFFSET('Hygiene Data'!$H$12,0,10*ROW('Hygiene Data'!H158))="","",OFFSET('Hygiene Data'!$H$12,0,10*ROW('Hygiene Data'!H158)))</f>
        <v/>
      </c>
      <c r="EC164" s="277" t="str">
        <f ca="true">+IF(OFFSET('Hygiene Data'!$H$13,0,10*ROW('Hygiene Data'!H158))="","",OFFSET('Hygiene Data'!$H$13,0,10*ROW('Hygiene Data'!H158)))</f>
        <v/>
      </c>
      <c r="ED164" s="277" t="str">
        <f ca="true">+IF(OFFSET('Hygiene Data'!$I$11,0,10*ROW('Hygiene Data'!I158))="","",OFFSET('Hygiene Data'!$I$11,0,10*ROW('Hygiene Data'!I158)))</f>
        <v/>
      </c>
      <c r="EE164" s="277" t="str">
        <f ca="true">+IF(OFFSET('Hygiene Data'!$I$12,0,10*ROW('Hygiene Data'!I158))="","",OFFSET('Hygiene Data'!$I$12,0,10*ROW('Hygiene Data'!I158)))</f>
        <v/>
      </c>
      <c r="EF164" s="277"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2"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7"/>
      <c r="BS165" s="277" t="str">
        <f ca="true">+IF(OFFSET('Water Data'!$D$27,0,10*ROW('Water Data'!D159))="","",OFFSET('Water Data'!$D$27,0,10*ROW('Water Data'!D159)))</f>
        <v/>
      </c>
      <c r="BT165" s="277" t="str">
        <f ca="true">+IF(OFFSET('Water Data'!$D$28,0,10*ROW('Water Data'!D159))="","",OFFSET('Water Data'!$D$28,0,10*ROW('Water Data'!D159)))</f>
        <v/>
      </c>
      <c r="BU165" s="277" t="str">
        <f ca="true">+IF(OFFSET('Water Data'!$D$29,0,10*ROW('Water Data'!D159))="","",OFFSET('Water Data'!$D$29,0,10*ROW('Water Data'!D159)))</f>
        <v/>
      </c>
      <c r="BV165" s="277" t="str">
        <f ca="true">+IF(OFFSET('Water Data'!$E$27,0,10*ROW('Water Data'!E159))="","",OFFSET('Water Data'!$E$27,0,10*ROW('Water Data'!E159)))</f>
        <v/>
      </c>
      <c r="BW165" s="277" t="str">
        <f ca="true">+IF(OFFSET('Water Data'!$E$28,0,10*ROW('Water Data'!E159))="","",OFFSET('Water Data'!$E$28,0,10*ROW('Water Data'!E159)))</f>
        <v/>
      </c>
      <c r="BX165" s="277" t="str">
        <f ca="true">+IF(OFFSET('Water Data'!$E$29,0,10*ROW('Water Data'!E159))="","",OFFSET('Water Data'!$E$29,0,10*ROW('Water Data'!E159)))</f>
        <v/>
      </c>
      <c r="BY165" s="277" t="str">
        <f ca="true">+IF(OFFSET('Water Data'!$F$27,0,10*ROW('Water Data'!F159))="","",OFFSET('Water Data'!$F$27,0,10*ROW('Water Data'!F159)))</f>
        <v/>
      </c>
      <c r="BZ165" s="277" t="str">
        <f ca="true">+IF(OFFSET('Water Data'!$F$28,0,10*ROW('Water Data'!F159))="","",OFFSET('Water Data'!$F$28,0,10*ROW('Water Data'!F159)))</f>
        <v/>
      </c>
      <c r="CA165" s="277" t="str">
        <f ca="true">+IF(OFFSET('Water Data'!$F$29,0,10*ROW('Water Data'!F159))="","",OFFSET('Water Data'!$F$29,0,10*ROW('Water Data'!F159)))</f>
        <v/>
      </c>
      <c r="CB165" s="277" t="str">
        <f ca="true">+IF(OFFSET('Water Data'!$G$27,0,10*ROW('Water Data'!G159))="","",OFFSET('Water Data'!$G$27,0,10*ROW('Water Data'!G159)))</f>
        <v/>
      </c>
      <c r="CC165" s="277" t="str">
        <f ca="true">+IF(OFFSET('Water Data'!$G$28,0,10*ROW('Water Data'!G159))="","",OFFSET('Water Data'!$G$28,0,10*ROW('Water Data'!G159)))</f>
        <v/>
      </c>
      <c r="CD165" s="277" t="str">
        <f ca="true">+IF(OFFSET('Water Data'!$G$29,0,10*ROW('Water Data'!G159))="","",OFFSET('Water Data'!$G$29,0,10*ROW('Water Data'!G159)))</f>
        <v/>
      </c>
      <c r="CE165" s="277" t="str">
        <f ca="true">+IF(OFFSET('Water Data'!$H$27,0,10*ROW('Water Data'!H159))="","",OFFSET('Water Data'!$H$27,0,10*ROW('Water Data'!H159)))</f>
        <v/>
      </c>
      <c r="CF165" s="277" t="str">
        <f ca="true">+IF(OFFSET('Water Data'!$H$28,0,10*ROW('Water Data'!H159))="","",OFFSET('Water Data'!$H$28,0,10*ROW('Water Data'!H159)))</f>
        <v/>
      </c>
      <c r="CG165" s="277" t="str">
        <f ca="true">+IF(OFFSET('Water Data'!$H$29,0,10*ROW('Water Data'!H159))="","",OFFSET('Water Data'!$H$29,0,10*ROW('Water Data'!H159)))</f>
        <v/>
      </c>
      <c r="CH165" s="277" t="str">
        <f ca="true">+IF(OFFSET('Water Data'!$I$27,0,10*ROW('Water Data'!I159))="","",OFFSET('Water Data'!$I$27,0,10*ROW('Water Data'!I159)))</f>
        <v/>
      </c>
      <c r="CI165" s="277" t="str">
        <f ca="true">+IF(OFFSET('Water Data'!$I$28,0,10*ROW('Water Data'!I159))="","",OFFSET('Water Data'!$I$28,0,10*ROW('Water Data'!I159)))</f>
        <v/>
      </c>
      <c r="CJ165" s="277" t="str">
        <f ca="true">+IF(OFFSET('Water Data'!$I$29,0,10*ROW('Water Data'!I159))="","",OFFSET('Water Data'!$I$29,0,10*ROW('Water Data'!I159)))</f>
        <v/>
      </c>
      <c r="CK165" s="277" t="str">
        <f ca="true">+IF(OFFSET('Sanitation Data'!$D$28,0,10*ROW('Sanitation Data'!D159))="","",OFFSET('Sanitation Data'!$D$28,0,10*ROW('Sanitation Data'!D159)))</f>
        <v/>
      </c>
      <c r="CL165" s="277" t="str">
        <f ca="true">+IF(OFFSET('Sanitation Data'!$D$29,0,10*ROW('Sanitation Data'!D159))="","",OFFSET('Sanitation Data'!$D$29,0,10*ROW('Sanitation Data'!D159)))</f>
        <v/>
      </c>
      <c r="CM165" s="277" t="str">
        <f ca="true">+IF(OFFSET('Sanitation Data'!$D$30,0,10*ROW('Sanitation Data'!D159))="","",OFFSET('Sanitation Data'!$D$30,0,10*ROW('Sanitation Data'!D159)))</f>
        <v/>
      </c>
      <c r="CN165" s="277" t="str">
        <f ca="true">+IF(OFFSET('Sanitation Data'!$D$31,0,10*ROW('Sanitation Data'!D159))="","",OFFSET('Sanitation Data'!$D$31,0,10*ROW('Sanitation Data'!D159)))</f>
        <v/>
      </c>
      <c r="CO165" s="277" t="str">
        <f ca="true">+IF(OFFSET('Sanitation Data'!$D$32,0,10*ROW('Sanitation Data'!D159))="","",OFFSET('Sanitation Data'!$D$32,0,10*ROW('Sanitation Data'!D159)))</f>
        <v/>
      </c>
      <c r="CP165" s="277" t="str">
        <f ca="true">+IF(OFFSET('Sanitation Data'!$E$28,0,10*ROW('Sanitation Data'!E159))="","",OFFSET('Sanitation Data'!$E$28,0,10*ROW('Sanitation Data'!E159)))</f>
        <v/>
      </c>
      <c r="CQ165" s="277" t="str">
        <f ca="true">+IF(OFFSET('Sanitation Data'!$E$29,0,10*ROW('Sanitation Data'!E159))="","",OFFSET('Sanitation Data'!$E$29,0,10*ROW('Sanitation Data'!E159)))</f>
        <v/>
      </c>
      <c r="CR165" s="277" t="str">
        <f ca="true">+IF(OFFSET('Sanitation Data'!$E$30,0,10*ROW('Sanitation Data'!E159))="","",OFFSET('Sanitation Data'!$E$30,0,10*ROW('Sanitation Data'!E159)))</f>
        <v/>
      </c>
      <c r="CS165" s="277" t="str">
        <f ca="true">+IF(OFFSET('Sanitation Data'!$E$31,0,10*ROW('Sanitation Data'!E159))="","",OFFSET('Sanitation Data'!$E$31,0,10*ROW('Sanitation Data'!E159)))</f>
        <v/>
      </c>
      <c r="CT165" s="277" t="str">
        <f ca="true">+IF(OFFSET('Sanitation Data'!$E$32,0,10*ROW('Sanitation Data'!E159))="","",OFFSET('Sanitation Data'!$E$32,0,10*ROW('Sanitation Data'!E159)))</f>
        <v/>
      </c>
      <c r="CU165" s="277" t="str">
        <f ca="true">+IF(OFFSET('Sanitation Data'!$F$28,0,10*ROW('Sanitation Data'!F159))="","",OFFSET('Sanitation Data'!$F$28,0,10*ROW('Sanitation Data'!F159)))</f>
        <v/>
      </c>
      <c r="CV165" s="277" t="str">
        <f ca="true">+IF(OFFSET('Sanitation Data'!$F$29,0,10*ROW('Sanitation Data'!F159))="","",OFFSET('Sanitation Data'!$F$29,0,10*ROW('Sanitation Data'!F159)))</f>
        <v/>
      </c>
      <c r="CW165" s="277" t="str">
        <f ca="true">+IF(OFFSET('Sanitation Data'!$F$30,0,10*ROW('Sanitation Data'!F159))="","",OFFSET('Sanitation Data'!$F$30,0,10*ROW('Sanitation Data'!F159)))</f>
        <v/>
      </c>
      <c r="CX165" s="277" t="str">
        <f ca="true">+IF(OFFSET('Sanitation Data'!$F$31,0,10*ROW('Sanitation Data'!F159))="","",OFFSET('Sanitation Data'!$F$31,0,10*ROW('Sanitation Data'!F159)))</f>
        <v/>
      </c>
      <c r="CY165" s="277" t="str">
        <f ca="true">+IF(OFFSET('Sanitation Data'!$F$32,0,10*ROW('Sanitation Data'!F159))="","",OFFSET('Sanitation Data'!$F$32,0,10*ROW('Sanitation Data'!F159)))</f>
        <v/>
      </c>
      <c r="CZ165" s="277" t="str">
        <f ca="true">+IF(OFFSET('Sanitation Data'!$G$28,0,10*ROW('Sanitation Data'!G159))="","",OFFSET('Sanitation Data'!$G$28,0,10*ROW('Sanitation Data'!G159)))</f>
        <v/>
      </c>
      <c r="DA165" s="277" t="str">
        <f ca="true">+IF(OFFSET('Sanitation Data'!$G$29,0,10*ROW('Sanitation Data'!G159))="","",OFFSET('Sanitation Data'!$G$29,0,10*ROW('Sanitation Data'!G159)))</f>
        <v/>
      </c>
      <c r="DB165" s="277" t="str">
        <f ca="true">+IF(OFFSET('Sanitation Data'!$G$30,0,10*ROW('Sanitation Data'!G159))="","",OFFSET('Sanitation Data'!$G$30,0,10*ROW('Sanitation Data'!G159)))</f>
        <v/>
      </c>
      <c r="DC165" s="277" t="str">
        <f ca="true">+IF(OFFSET('Sanitation Data'!$G$31,0,10*ROW('Sanitation Data'!G159))="","",OFFSET('Sanitation Data'!$G$31,0,10*ROW('Sanitation Data'!G159)))</f>
        <v/>
      </c>
      <c r="DD165" s="277" t="str">
        <f ca="true">+IF(OFFSET('Sanitation Data'!$G$32,0,10*ROW('Sanitation Data'!G159))="","",OFFSET('Sanitation Data'!$G$32,0,10*ROW('Sanitation Data'!G159)))</f>
        <v/>
      </c>
      <c r="DE165" s="277" t="str">
        <f ca="true">+IF(OFFSET('Sanitation Data'!$H$28,0,10*ROW('Sanitation Data'!H159))="","",OFFSET('Sanitation Data'!$H$28,0,10*ROW('Sanitation Data'!H159)))</f>
        <v/>
      </c>
      <c r="DF165" s="277" t="str">
        <f ca="true">+IF(OFFSET('Sanitation Data'!$H$29,0,10*ROW('Sanitation Data'!H159))="","",OFFSET('Sanitation Data'!$H$29,0,10*ROW('Sanitation Data'!H159)))</f>
        <v/>
      </c>
      <c r="DG165" s="277" t="str">
        <f ca="true">+IF(OFFSET('Sanitation Data'!$H$30,0,10*ROW('Sanitation Data'!H159))="","",OFFSET('Sanitation Data'!$H$30,0,10*ROW('Sanitation Data'!H159)))</f>
        <v/>
      </c>
      <c r="DH165" s="277" t="str">
        <f ca="true">+IF(OFFSET('Sanitation Data'!$H$31,0,10*ROW('Sanitation Data'!H159))="","",OFFSET('Sanitation Data'!$H$31,0,10*ROW('Sanitation Data'!H159)))</f>
        <v/>
      </c>
      <c r="DI165" s="277" t="str">
        <f ca="true">+IF(OFFSET('Sanitation Data'!$H$32,0,10*ROW('Sanitation Data'!H159))="","",OFFSET('Sanitation Data'!$H$32,0,10*ROW('Sanitation Data'!H159)))</f>
        <v/>
      </c>
      <c r="DJ165" s="277" t="str">
        <f ca="true">+IF(OFFSET('Sanitation Data'!$I$28,0,10*ROW('Sanitation Data'!I159))="","",OFFSET('Sanitation Data'!$I$28,0,10*ROW('Sanitation Data'!I159)))</f>
        <v/>
      </c>
      <c r="DK165" s="277" t="str">
        <f ca="true">+IF(OFFSET('Sanitation Data'!$I$29,0,10*ROW('Sanitation Data'!I159))="","",OFFSET('Sanitation Data'!$I$29,0,10*ROW('Sanitation Data'!I159)))</f>
        <v/>
      </c>
      <c r="DL165" s="277" t="str">
        <f ca="true">+IF(OFFSET('Sanitation Data'!$I$30,0,10*ROW('Sanitation Data'!I159))="","",OFFSET('Sanitation Data'!$I$30,0,10*ROW('Sanitation Data'!I159)))</f>
        <v/>
      </c>
      <c r="DM165" s="277" t="str">
        <f ca="true">+IF(OFFSET('Sanitation Data'!$I$31,0,10*ROW('Sanitation Data'!I159))="","",OFFSET('Sanitation Data'!$I$31,0,10*ROW('Sanitation Data'!I159)))</f>
        <v/>
      </c>
      <c r="DN165" s="277" t="str">
        <f ca="true">+IF(OFFSET('Sanitation Data'!$I$32,0,10*ROW('Sanitation Data'!I159))="","",OFFSET('Sanitation Data'!$I$32,0,10*ROW('Sanitation Data'!I159)))</f>
        <v/>
      </c>
      <c r="DO165" s="277" t="str">
        <f ca="true">+IF(OFFSET('Hygiene Data'!$D$11,0,10*ROW('Hygiene Data'!D159))="","",OFFSET('Hygiene Data'!$D$11,0,10*ROW('Hygiene Data'!D159)))</f>
        <v/>
      </c>
      <c r="DP165" s="277" t="str">
        <f ca="true">+IF(OFFSET('Hygiene Data'!$D$12,0,10*ROW('Hygiene Data'!D159))="","",OFFSET('Hygiene Data'!$D$12,0,10*ROW('Hygiene Data'!D159)))</f>
        <v/>
      </c>
      <c r="DQ165" s="277" t="str">
        <f ca="true">+IF(OFFSET('Hygiene Data'!$D$13,0,10*ROW('Hygiene Data'!D159))="","",OFFSET('Hygiene Data'!$D$13,0,10*ROW('Hygiene Data'!D159)))</f>
        <v/>
      </c>
      <c r="DR165" s="277" t="str">
        <f ca="true">+IF(OFFSET('Hygiene Data'!$E$11,0,10*ROW('Hygiene Data'!E159))="","",OFFSET('Hygiene Data'!$E$11,0,10*ROW('Hygiene Data'!E159)))</f>
        <v/>
      </c>
      <c r="DS165" s="277" t="str">
        <f ca="true">+IF(OFFSET('Hygiene Data'!$E$12,0,10*ROW('Hygiene Data'!E159))="","",OFFSET('Hygiene Data'!$E$12,0,10*ROW('Hygiene Data'!E159)))</f>
        <v/>
      </c>
      <c r="DT165" s="277" t="str">
        <f ca="true">+IF(OFFSET('Hygiene Data'!$E$13,0,10*ROW('Hygiene Data'!E159))="","",OFFSET('Hygiene Data'!$E$13,0,10*ROW('Hygiene Data'!E159)))</f>
        <v/>
      </c>
      <c r="DU165" s="277" t="str">
        <f ca="true">+IF(OFFSET('Hygiene Data'!$F$11,0,10*ROW('Hygiene Data'!F159))="","",OFFSET('Hygiene Data'!$F$11,0,10*ROW('Hygiene Data'!F159)))</f>
        <v/>
      </c>
      <c r="DV165" s="277" t="str">
        <f ca="true">+IF(OFFSET('Hygiene Data'!$F$12,0,10*ROW('Hygiene Data'!F159))="","",OFFSET('Hygiene Data'!$F$12,0,10*ROW('Hygiene Data'!F159)))</f>
        <v/>
      </c>
      <c r="DW165" s="277" t="str">
        <f ca="true">+IF(OFFSET('Hygiene Data'!$F$13,0,10*ROW('Hygiene Data'!F159))="","",OFFSET('Hygiene Data'!$F$13,0,10*ROW('Hygiene Data'!F159)))</f>
        <v/>
      </c>
      <c r="DX165" s="277" t="str">
        <f ca="true">+IF(OFFSET('Hygiene Data'!$G$11,0,10*ROW('Hygiene Data'!G159))="","",OFFSET('Hygiene Data'!$G$11,0,10*ROW('Hygiene Data'!G159)))</f>
        <v/>
      </c>
      <c r="DY165" s="277" t="str">
        <f ca="true">+IF(OFFSET('Hygiene Data'!$G$12,0,10*ROW('Hygiene Data'!G159))="","",OFFSET('Hygiene Data'!$G$12,0,10*ROW('Hygiene Data'!G159)))</f>
        <v/>
      </c>
      <c r="DZ165" s="277" t="str">
        <f ca="true">+IF(OFFSET('Hygiene Data'!$G$13,0,10*ROW('Hygiene Data'!G159))="","",OFFSET('Hygiene Data'!$G$13,0,10*ROW('Hygiene Data'!G159)))</f>
        <v/>
      </c>
      <c r="EA165" s="277" t="str">
        <f ca="true">+IF(OFFSET('Hygiene Data'!$H$11,0,10*ROW('Hygiene Data'!H159))="","",OFFSET('Hygiene Data'!$H$11,0,10*ROW('Hygiene Data'!H159)))</f>
        <v/>
      </c>
      <c r="EB165" s="277" t="str">
        <f ca="true">+IF(OFFSET('Hygiene Data'!$H$12,0,10*ROW('Hygiene Data'!H159))="","",OFFSET('Hygiene Data'!$H$12,0,10*ROW('Hygiene Data'!H159)))</f>
        <v/>
      </c>
      <c r="EC165" s="277" t="str">
        <f ca="true">+IF(OFFSET('Hygiene Data'!$H$13,0,10*ROW('Hygiene Data'!H159))="","",OFFSET('Hygiene Data'!$H$13,0,10*ROW('Hygiene Data'!H159)))</f>
        <v/>
      </c>
      <c r="ED165" s="277" t="str">
        <f ca="true">+IF(OFFSET('Hygiene Data'!$I$11,0,10*ROW('Hygiene Data'!I159))="","",OFFSET('Hygiene Data'!$I$11,0,10*ROW('Hygiene Data'!I159)))</f>
        <v/>
      </c>
      <c r="EE165" s="277" t="str">
        <f ca="true">+IF(OFFSET('Hygiene Data'!$I$12,0,10*ROW('Hygiene Data'!I159))="","",OFFSET('Hygiene Data'!$I$12,0,10*ROW('Hygiene Data'!I159)))</f>
        <v/>
      </c>
      <c r="EF165" s="277"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2"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7"/>
      <c r="BS166" s="277" t="str">
        <f ca="true">+IF(OFFSET('Water Data'!$D$27,0,10*ROW('Water Data'!D160))="","",OFFSET('Water Data'!$D$27,0,10*ROW('Water Data'!D160)))</f>
        <v/>
      </c>
      <c r="BT166" s="277" t="str">
        <f ca="true">+IF(OFFSET('Water Data'!$D$28,0,10*ROW('Water Data'!D160))="","",OFFSET('Water Data'!$D$28,0,10*ROW('Water Data'!D160)))</f>
        <v/>
      </c>
      <c r="BU166" s="277" t="str">
        <f ca="true">+IF(OFFSET('Water Data'!$D$29,0,10*ROW('Water Data'!D160))="","",OFFSET('Water Data'!$D$29,0,10*ROW('Water Data'!D160)))</f>
        <v/>
      </c>
      <c r="BV166" s="277" t="str">
        <f ca="true">+IF(OFFSET('Water Data'!$E$27,0,10*ROW('Water Data'!E160))="","",OFFSET('Water Data'!$E$27,0,10*ROW('Water Data'!E160)))</f>
        <v/>
      </c>
      <c r="BW166" s="277" t="str">
        <f ca="true">+IF(OFFSET('Water Data'!$E$28,0,10*ROW('Water Data'!E160))="","",OFFSET('Water Data'!$E$28,0,10*ROW('Water Data'!E160)))</f>
        <v/>
      </c>
      <c r="BX166" s="277" t="str">
        <f ca="true">+IF(OFFSET('Water Data'!$E$29,0,10*ROW('Water Data'!E160))="","",OFFSET('Water Data'!$E$29,0,10*ROW('Water Data'!E160)))</f>
        <v/>
      </c>
      <c r="BY166" s="277" t="str">
        <f ca="true">+IF(OFFSET('Water Data'!$F$27,0,10*ROW('Water Data'!F160))="","",OFFSET('Water Data'!$F$27,0,10*ROW('Water Data'!F160)))</f>
        <v/>
      </c>
      <c r="BZ166" s="277" t="str">
        <f ca="true">+IF(OFFSET('Water Data'!$F$28,0,10*ROW('Water Data'!F160))="","",OFFSET('Water Data'!$F$28,0,10*ROW('Water Data'!F160)))</f>
        <v/>
      </c>
      <c r="CA166" s="277" t="str">
        <f ca="true">+IF(OFFSET('Water Data'!$F$29,0,10*ROW('Water Data'!F160))="","",OFFSET('Water Data'!$F$29,0,10*ROW('Water Data'!F160)))</f>
        <v/>
      </c>
      <c r="CB166" s="277" t="str">
        <f ca="true">+IF(OFFSET('Water Data'!$G$27,0,10*ROW('Water Data'!G160))="","",OFFSET('Water Data'!$G$27,0,10*ROW('Water Data'!G160)))</f>
        <v/>
      </c>
      <c r="CC166" s="277" t="str">
        <f ca="true">+IF(OFFSET('Water Data'!$G$28,0,10*ROW('Water Data'!G160))="","",OFFSET('Water Data'!$G$28,0,10*ROW('Water Data'!G160)))</f>
        <v/>
      </c>
      <c r="CD166" s="277" t="str">
        <f ca="true">+IF(OFFSET('Water Data'!$G$29,0,10*ROW('Water Data'!G160))="","",OFFSET('Water Data'!$G$29,0,10*ROW('Water Data'!G160)))</f>
        <v/>
      </c>
      <c r="CE166" s="277" t="str">
        <f ca="true">+IF(OFFSET('Water Data'!$H$27,0,10*ROW('Water Data'!H160))="","",OFFSET('Water Data'!$H$27,0,10*ROW('Water Data'!H160)))</f>
        <v/>
      </c>
      <c r="CF166" s="277" t="str">
        <f ca="true">+IF(OFFSET('Water Data'!$H$28,0,10*ROW('Water Data'!H160))="","",OFFSET('Water Data'!$H$28,0,10*ROW('Water Data'!H160)))</f>
        <v/>
      </c>
      <c r="CG166" s="277" t="str">
        <f ca="true">+IF(OFFSET('Water Data'!$H$29,0,10*ROW('Water Data'!H160))="","",OFFSET('Water Data'!$H$29,0,10*ROW('Water Data'!H160)))</f>
        <v/>
      </c>
      <c r="CH166" s="277" t="str">
        <f ca="true">+IF(OFFSET('Water Data'!$I$27,0,10*ROW('Water Data'!I160))="","",OFFSET('Water Data'!$I$27,0,10*ROW('Water Data'!I160)))</f>
        <v/>
      </c>
      <c r="CI166" s="277" t="str">
        <f ca="true">+IF(OFFSET('Water Data'!$I$28,0,10*ROW('Water Data'!I160))="","",OFFSET('Water Data'!$I$28,0,10*ROW('Water Data'!I160)))</f>
        <v/>
      </c>
      <c r="CJ166" s="277" t="str">
        <f ca="true">+IF(OFFSET('Water Data'!$I$29,0,10*ROW('Water Data'!I160))="","",OFFSET('Water Data'!$I$29,0,10*ROW('Water Data'!I160)))</f>
        <v/>
      </c>
      <c r="CK166" s="277" t="str">
        <f ca="true">+IF(OFFSET('Sanitation Data'!$D$28,0,10*ROW('Sanitation Data'!D160))="","",OFFSET('Sanitation Data'!$D$28,0,10*ROW('Sanitation Data'!D160)))</f>
        <v/>
      </c>
      <c r="CL166" s="277" t="str">
        <f ca="true">+IF(OFFSET('Sanitation Data'!$D$29,0,10*ROW('Sanitation Data'!D160))="","",OFFSET('Sanitation Data'!$D$29,0,10*ROW('Sanitation Data'!D160)))</f>
        <v/>
      </c>
      <c r="CM166" s="277" t="str">
        <f ca="true">+IF(OFFSET('Sanitation Data'!$D$30,0,10*ROW('Sanitation Data'!D160))="","",OFFSET('Sanitation Data'!$D$30,0,10*ROW('Sanitation Data'!D160)))</f>
        <v/>
      </c>
      <c r="CN166" s="277" t="str">
        <f ca="true">+IF(OFFSET('Sanitation Data'!$D$31,0,10*ROW('Sanitation Data'!D160))="","",OFFSET('Sanitation Data'!$D$31,0,10*ROW('Sanitation Data'!D160)))</f>
        <v/>
      </c>
      <c r="CO166" s="277" t="str">
        <f ca="true">+IF(OFFSET('Sanitation Data'!$D$32,0,10*ROW('Sanitation Data'!D160))="","",OFFSET('Sanitation Data'!$D$32,0,10*ROW('Sanitation Data'!D160)))</f>
        <v/>
      </c>
      <c r="CP166" s="277" t="str">
        <f ca="true">+IF(OFFSET('Sanitation Data'!$E$28,0,10*ROW('Sanitation Data'!E160))="","",OFFSET('Sanitation Data'!$E$28,0,10*ROW('Sanitation Data'!E160)))</f>
        <v/>
      </c>
      <c r="CQ166" s="277" t="str">
        <f ca="true">+IF(OFFSET('Sanitation Data'!$E$29,0,10*ROW('Sanitation Data'!E160))="","",OFFSET('Sanitation Data'!$E$29,0,10*ROW('Sanitation Data'!E160)))</f>
        <v/>
      </c>
      <c r="CR166" s="277" t="str">
        <f ca="true">+IF(OFFSET('Sanitation Data'!$E$30,0,10*ROW('Sanitation Data'!E160))="","",OFFSET('Sanitation Data'!$E$30,0,10*ROW('Sanitation Data'!E160)))</f>
        <v/>
      </c>
      <c r="CS166" s="277" t="str">
        <f ca="true">+IF(OFFSET('Sanitation Data'!$E$31,0,10*ROW('Sanitation Data'!E160))="","",OFFSET('Sanitation Data'!$E$31,0,10*ROW('Sanitation Data'!E160)))</f>
        <v/>
      </c>
      <c r="CT166" s="277" t="str">
        <f ca="true">+IF(OFFSET('Sanitation Data'!$E$32,0,10*ROW('Sanitation Data'!E160))="","",OFFSET('Sanitation Data'!$E$32,0,10*ROW('Sanitation Data'!E160)))</f>
        <v/>
      </c>
      <c r="CU166" s="277" t="str">
        <f ca="true">+IF(OFFSET('Sanitation Data'!$F$28,0,10*ROW('Sanitation Data'!F160))="","",OFFSET('Sanitation Data'!$F$28,0,10*ROW('Sanitation Data'!F160)))</f>
        <v/>
      </c>
      <c r="CV166" s="277" t="str">
        <f ca="true">+IF(OFFSET('Sanitation Data'!$F$29,0,10*ROW('Sanitation Data'!F160))="","",OFFSET('Sanitation Data'!$F$29,0,10*ROW('Sanitation Data'!F160)))</f>
        <v/>
      </c>
      <c r="CW166" s="277" t="str">
        <f ca="true">+IF(OFFSET('Sanitation Data'!$F$30,0,10*ROW('Sanitation Data'!F160))="","",OFFSET('Sanitation Data'!$F$30,0,10*ROW('Sanitation Data'!F160)))</f>
        <v/>
      </c>
      <c r="CX166" s="277" t="str">
        <f ca="true">+IF(OFFSET('Sanitation Data'!$F$31,0,10*ROW('Sanitation Data'!F160))="","",OFFSET('Sanitation Data'!$F$31,0,10*ROW('Sanitation Data'!F160)))</f>
        <v/>
      </c>
      <c r="CY166" s="277" t="str">
        <f ca="true">+IF(OFFSET('Sanitation Data'!$F$32,0,10*ROW('Sanitation Data'!F160))="","",OFFSET('Sanitation Data'!$F$32,0,10*ROW('Sanitation Data'!F160)))</f>
        <v/>
      </c>
      <c r="CZ166" s="277" t="str">
        <f ca="true">+IF(OFFSET('Sanitation Data'!$G$28,0,10*ROW('Sanitation Data'!G160))="","",OFFSET('Sanitation Data'!$G$28,0,10*ROW('Sanitation Data'!G160)))</f>
        <v/>
      </c>
      <c r="DA166" s="277" t="str">
        <f ca="true">+IF(OFFSET('Sanitation Data'!$G$29,0,10*ROW('Sanitation Data'!G160))="","",OFFSET('Sanitation Data'!$G$29,0,10*ROW('Sanitation Data'!G160)))</f>
        <v/>
      </c>
      <c r="DB166" s="277" t="str">
        <f ca="true">+IF(OFFSET('Sanitation Data'!$G$30,0,10*ROW('Sanitation Data'!G160))="","",OFFSET('Sanitation Data'!$G$30,0,10*ROW('Sanitation Data'!G160)))</f>
        <v/>
      </c>
      <c r="DC166" s="277" t="str">
        <f ca="true">+IF(OFFSET('Sanitation Data'!$G$31,0,10*ROW('Sanitation Data'!G160))="","",OFFSET('Sanitation Data'!$G$31,0,10*ROW('Sanitation Data'!G160)))</f>
        <v/>
      </c>
      <c r="DD166" s="277" t="str">
        <f ca="true">+IF(OFFSET('Sanitation Data'!$G$32,0,10*ROW('Sanitation Data'!G160))="","",OFFSET('Sanitation Data'!$G$32,0,10*ROW('Sanitation Data'!G160)))</f>
        <v/>
      </c>
      <c r="DE166" s="277" t="str">
        <f ca="true">+IF(OFFSET('Sanitation Data'!$H$28,0,10*ROW('Sanitation Data'!H160))="","",OFFSET('Sanitation Data'!$H$28,0,10*ROW('Sanitation Data'!H160)))</f>
        <v/>
      </c>
      <c r="DF166" s="277" t="str">
        <f ca="true">+IF(OFFSET('Sanitation Data'!$H$29,0,10*ROW('Sanitation Data'!H160))="","",OFFSET('Sanitation Data'!$H$29,0,10*ROW('Sanitation Data'!H160)))</f>
        <v/>
      </c>
      <c r="DG166" s="277" t="str">
        <f ca="true">+IF(OFFSET('Sanitation Data'!$H$30,0,10*ROW('Sanitation Data'!H160))="","",OFFSET('Sanitation Data'!$H$30,0,10*ROW('Sanitation Data'!H160)))</f>
        <v/>
      </c>
      <c r="DH166" s="277" t="str">
        <f ca="true">+IF(OFFSET('Sanitation Data'!$H$31,0,10*ROW('Sanitation Data'!H160))="","",OFFSET('Sanitation Data'!$H$31,0,10*ROW('Sanitation Data'!H160)))</f>
        <v/>
      </c>
      <c r="DI166" s="277" t="str">
        <f ca="true">+IF(OFFSET('Sanitation Data'!$H$32,0,10*ROW('Sanitation Data'!H160))="","",OFFSET('Sanitation Data'!$H$32,0,10*ROW('Sanitation Data'!H160)))</f>
        <v/>
      </c>
      <c r="DJ166" s="277" t="str">
        <f ca="true">+IF(OFFSET('Sanitation Data'!$I$28,0,10*ROW('Sanitation Data'!I160))="","",OFFSET('Sanitation Data'!$I$28,0,10*ROW('Sanitation Data'!I160)))</f>
        <v/>
      </c>
      <c r="DK166" s="277" t="str">
        <f ca="true">+IF(OFFSET('Sanitation Data'!$I$29,0,10*ROW('Sanitation Data'!I160))="","",OFFSET('Sanitation Data'!$I$29,0,10*ROW('Sanitation Data'!I160)))</f>
        <v/>
      </c>
      <c r="DL166" s="277" t="str">
        <f ca="true">+IF(OFFSET('Sanitation Data'!$I$30,0,10*ROW('Sanitation Data'!I160))="","",OFFSET('Sanitation Data'!$I$30,0,10*ROW('Sanitation Data'!I160)))</f>
        <v/>
      </c>
      <c r="DM166" s="277" t="str">
        <f ca="true">+IF(OFFSET('Sanitation Data'!$I$31,0,10*ROW('Sanitation Data'!I160))="","",OFFSET('Sanitation Data'!$I$31,0,10*ROW('Sanitation Data'!I160)))</f>
        <v/>
      </c>
      <c r="DN166" s="277" t="str">
        <f ca="true">+IF(OFFSET('Sanitation Data'!$I$32,0,10*ROW('Sanitation Data'!I160))="","",OFFSET('Sanitation Data'!$I$32,0,10*ROW('Sanitation Data'!I160)))</f>
        <v/>
      </c>
      <c r="DO166" s="277" t="str">
        <f ca="true">+IF(OFFSET('Hygiene Data'!$D$11,0,10*ROW('Hygiene Data'!D160))="","",OFFSET('Hygiene Data'!$D$11,0,10*ROW('Hygiene Data'!D160)))</f>
        <v/>
      </c>
      <c r="DP166" s="277" t="str">
        <f ca="true">+IF(OFFSET('Hygiene Data'!$D$12,0,10*ROW('Hygiene Data'!D160))="","",OFFSET('Hygiene Data'!$D$12,0,10*ROW('Hygiene Data'!D160)))</f>
        <v/>
      </c>
      <c r="DQ166" s="277" t="str">
        <f ca="true">+IF(OFFSET('Hygiene Data'!$D$13,0,10*ROW('Hygiene Data'!D160))="","",OFFSET('Hygiene Data'!$D$13,0,10*ROW('Hygiene Data'!D160)))</f>
        <v/>
      </c>
      <c r="DR166" s="277" t="str">
        <f ca="true">+IF(OFFSET('Hygiene Data'!$E$11,0,10*ROW('Hygiene Data'!E160))="","",OFFSET('Hygiene Data'!$E$11,0,10*ROW('Hygiene Data'!E160)))</f>
        <v/>
      </c>
      <c r="DS166" s="277" t="str">
        <f ca="true">+IF(OFFSET('Hygiene Data'!$E$12,0,10*ROW('Hygiene Data'!E160))="","",OFFSET('Hygiene Data'!$E$12,0,10*ROW('Hygiene Data'!E160)))</f>
        <v/>
      </c>
      <c r="DT166" s="277" t="str">
        <f ca="true">+IF(OFFSET('Hygiene Data'!$E$13,0,10*ROW('Hygiene Data'!E160))="","",OFFSET('Hygiene Data'!$E$13,0,10*ROW('Hygiene Data'!E160)))</f>
        <v/>
      </c>
      <c r="DU166" s="277" t="str">
        <f ca="true">+IF(OFFSET('Hygiene Data'!$F$11,0,10*ROW('Hygiene Data'!F160))="","",OFFSET('Hygiene Data'!$F$11,0,10*ROW('Hygiene Data'!F160)))</f>
        <v/>
      </c>
      <c r="DV166" s="277" t="str">
        <f ca="true">+IF(OFFSET('Hygiene Data'!$F$12,0,10*ROW('Hygiene Data'!F160))="","",OFFSET('Hygiene Data'!$F$12,0,10*ROW('Hygiene Data'!F160)))</f>
        <v/>
      </c>
      <c r="DW166" s="277" t="str">
        <f ca="true">+IF(OFFSET('Hygiene Data'!$F$13,0,10*ROW('Hygiene Data'!F160))="","",OFFSET('Hygiene Data'!$F$13,0,10*ROW('Hygiene Data'!F160)))</f>
        <v/>
      </c>
      <c r="DX166" s="277" t="str">
        <f ca="true">+IF(OFFSET('Hygiene Data'!$G$11,0,10*ROW('Hygiene Data'!G160))="","",OFFSET('Hygiene Data'!$G$11,0,10*ROW('Hygiene Data'!G160)))</f>
        <v/>
      </c>
      <c r="DY166" s="277" t="str">
        <f ca="true">+IF(OFFSET('Hygiene Data'!$G$12,0,10*ROW('Hygiene Data'!G160))="","",OFFSET('Hygiene Data'!$G$12,0,10*ROW('Hygiene Data'!G160)))</f>
        <v/>
      </c>
      <c r="DZ166" s="277" t="str">
        <f ca="true">+IF(OFFSET('Hygiene Data'!$G$13,0,10*ROW('Hygiene Data'!G160))="","",OFFSET('Hygiene Data'!$G$13,0,10*ROW('Hygiene Data'!G160)))</f>
        <v/>
      </c>
      <c r="EA166" s="277" t="str">
        <f ca="true">+IF(OFFSET('Hygiene Data'!$H$11,0,10*ROW('Hygiene Data'!H160))="","",OFFSET('Hygiene Data'!$H$11,0,10*ROW('Hygiene Data'!H160)))</f>
        <v/>
      </c>
      <c r="EB166" s="277" t="str">
        <f ca="true">+IF(OFFSET('Hygiene Data'!$H$12,0,10*ROW('Hygiene Data'!H160))="","",OFFSET('Hygiene Data'!$H$12,0,10*ROW('Hygiene Data'!H160)))</f>
        <v/>
      </c>
      <c r="EC166" s="277" t="str">
        <f ca="true">+IF(OFFSET('Hygiene Data'!$H$13,0,10*ROW('Hygiene Data'!H160))="","",OFFSET('Hygiene Data'!$H$13,0,10*ROW('Hygiene Data'!H160)))</f>
        <v/>
      </c>
      <c r="ED166" s="277" t="str">
        <f ca="true">+IF(OFFSET('Hygiene Data'!$I$11,0,10*ROW('Hygiene Data'!I160))="","",OFFSET('Hygiene Data'!$I$11,0,10*ROW('Hygiene Data'!I160)))</f>
        <v/>
      </c>
      <c r="EE166" s="277" t="str">
        <f ca="true">+IF(OFFSET('Hygiene Data'!$I$12,0,10*ROW('Hygiene Data'!I160))="","",OFFSET('Hygiene Data'!$I$12,0,10*ROW('Hygiene Data'!I160)))</f>
        <v/>
      </c>
      <c r="EF166" s="277"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2"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7"/>
      <c r="BS167" s="277" t="str">
        <f ca="true">+IF(OFFSET('Water Data'!$D$27,0,10*ROW('Water Data'!D161))="","",OFFSET('Water Data'!$D$27,0,10*ROW('Water Data'!D161)))</f>
        <v/>
      </c>
      <c r="BT167" s="277" t="str">
        <f ca="true">+IF(OFFSET('Water Data'!$D$28,0,10*ROW('Water Data'!D161))="","",OFFSET('Water Data'!$D$28,0,10*ROW('Water Data'!D161)))</f>
        <v/>
      </c>
      <c r="BU167" s="277" t="str">
        <f ca="true">+IF(OFFSET('Water Data'!$D$29,0,10*ROW('Water Data'!D161))="","",OFFSET('Water Data'!$D$29,0,10*ROW('Water Data'!D161)))</f>
        <v/>
      </c>
      <c r="BV167" s="277" t="str">
        <f ca="true">+IF(OFFSET('Water Data'!$E$27,0,10*ROW('Water Data'!E161))="","",OFFSET('Water Data'!$E$27,0,10*ROW('Water Data'!E161)))</f>
        <v/>
      </c>
      <c r="BW167" s="277" t="str">
        <f ca="true">+IF(OFFSET('Water Data'!$E$28,0,10*ROW('Water Data'!E161))="","",OFFSET('Water Data'!$E$28,0,10*ROW('Water Data'!E161)))</f>
        <v/>
      </c>
      <c r="BX167" s="277" t="str">
        <f ca="true">+IF(OFFSET('Water Data'!$E$29,0,10*ROW('Water Data'!E161))="","",OFFSET('Water Data'!$E$29,0,10*ROW('Water Data'!E161)))</f>
        <v/>
      </c>
      <c r="BY167" s="277" t="str">
        <f ca="true">+IF(OFFSET('Water Data'!$F$27,0,10*ROW('Water Data'!F161))="","",OFFSET('Water Data'!$F$27,0,10*ROW('Water Data'!F161)))</f>
        <v/>
      </c>
      <c r="BZ167" s="277" t="str">
        <f ca="true">+IF(OFFSET('Water Data'!$F$28,0,10*ROW('Water Data'!F161))="","",OFFSET('Water Data'!$F$28,0,10*ROW('Water Data'!F161)))</f>
        <v/>
      </c>
      <c r="CA167" s="277" t="str">
        <f ca="true">+IF(OFFSET('Water Data'!$F$29,0,10*ROW('Water Data'!F161))="","",OFFSET('Water Data'!$F$29,0,10*ROW('Water Data'!F161)))</f>
        <v/>
      </c>
      <c r="CB167" s="277" t="str">
        <f ca="true">+IF(OFFSET('Water Data'!$G$27,0,10*ROW('Water Data'!G161))="","",OFFSET('Water Data'!$G$27,0,10*ROW('Water Data'!G161)))</f>
        <v/>
      </c>
      <c r="CC167" s="277" t="str">
        <f ca="true">+IF(OFFSET('Water Data'!$G$28,0,10*ROW('Water Data'!G161))="","",OFFSET('Water Data'!$G$28,0,10*ROW('Water Data'!G161)))</f>
        <v/>
      </c>
      <c r="CD167" s="277" t="str">
        <f ca="true">+IF(OFFSET('Water Data'!$G$29,0,10*ROW('Water Data'!G161))="","",OFFSET('Water Data'!$G$29,0,10*ROW('Water Data'!G161)))</f>
        <v/>
      </c>
      <c r="CE167" s="277" t="str">
        <f ca="true">+IF(OFFSET('Water Data'!$H$27,0,10*ROW('Water Data'!H161))="","",OFFSET('Water Data'!$H$27,0,10*ROW('Water Data'!H161)))</f>
        <v/>
      </c>
      <c r="CF167" s="277" t="str">
        <f ca="true">+IF(OFFSET('Water Data'!$H$28,0,10*ROW('Water Data'!H161))="","",OFFSET('Water Data'!$H$28,0,10*ROW('Water Data'!H161)))</f>
        <v/>
      </c>
      <c r="CG167" s="277" t="str">
        <f ca="true">+IF(OFFSET('Water Data'!$H$29,0,10*ROW('Water Data'!H161))="","",OFFSET('Water Data'!$H$29,0,10*ROW('Water Data'!H161)))</f>
        <v/>
      </c>
      <c r="CH167" s="277" t="str">
        <f ca="true">+IF(OFFSET('Water Data'!$I$27,0,10*ROW('Water Data'!I161))="","",OFFSET('Water Data'!$I$27,0,10*ROW('Water Data'!I161)))</f>
        <v/>
      </c>
      <c r="CI167" s="277" t="str">
        <f ca="true">+IF(OFFSET('Water Data'!$I$28,0,10*ROW('Water Data'!I161))="","",OFFSET('Water Data'!$I$28,0,10*ROW('Water Data'!I161)))</f>
        <v/>
      </c>
      <c r="CJ167" s="277" t="str">
        <f ca="true">+IF(OFFSET('Water Data'!$I$29,0,10*ROW('Water Data'!I161))="","",OFFSET('Water Data'!$I$29,0,10*ROW('Water Data'!I161)))</f>
        <v/>
      </c>
      <c r="CK167" s="277" t="str">
        <f ca="true">+IF(OFFSET('Sanitation Data'!$D$28,0,10*ROW('Sanitation Data'!D161))="","",OFFSET('Sanitation Data'!$D$28,0,10*ROW('Sanitation Data'!D161)))</f>
        <v/>
      </c>
      <c r="CL167" s="277" t="str">
        <f ca="true">+IF(OFFSET('Sanitation Data'!$D$29,0,10*ROW('Sanitation Data'!D161))="","",OFFSET('Sanitation Data'!$D$29,0,10*ROW('Sanitation Data'!D161)))</f>
        <v/>
      </c>
      <c r="CM167" s="277" t="str">
        <f ca="true">+IF(OFFSET('Sanitation Data'!$D$30,0,10*ROW('Sanitation Data'!D161))="","",OFFSET('Sanitation Data'!$D$30,0,10*ROW('Sanitation Data'!D161)))</f>
        <v/>
      </c>
      <c r="CN167" s="277" t="str">
        <f ca="true">+IF(OFFSET('Sanitation Data'!$D$31,0,10*ROW('Sanitation Data'!D161))="","",OFFSET('Sanitation Data'!$D$31,0,10*ROW('Sanitation Data'!D161)))</f>
        <v/>
      </c>
      <c r="CO167" s="277" t="str">
        <f ca="true">+IF(OFFSET('Sanitation Data'!$D$32,0,10*ROW('Sanitation Data'!D161))="","",OFFSET('Sanitation Data'!$D$32,0,10*ROW('Sanitation Data'!D161)))</f>
        <v/>
      </c>
      <c r="CP167" s="277" t="str">
        <f ca="true">+IF(OFFSET('Sanitation Data'!$E$28,0,10*ROW('Sanitation Data'!E161))="","",OFFSET('Sanitation Data'!$E$28,0,10*ROW('Sanitation Data'!E161)))</f>
        <v/>
      </c>
      <c r="CQ167" s="277" t="str">
        <f ca="true">+IF(OFFSET('Sanitation Data'!$E$29,0,10*ROW('Sanitation Data'!E161))="","",OFFSET('Sanitation Data'!$E$29,0,10*ROW('Sanitation Data'!E161)))</f>
        <v/>
      </c>
      <c r="CR167" s="277" t="str">
        <f ca="true">+IF(OFFSET('Sanitation Data'!$E$30,0,10*ROW('Sanitation Data'!E161))="","",OFFSET('Sanitation Data'!$E$30,0,10*ROW('Sanitation Data'!E161)))</f>
        <v/>
      </c>
      <c r="CS167" s="277" t="str">
        <f ca="true">+IF(OFFSET('Sanitation Data'!$E$31,0,10*ROW('Sanitation Data'!E161))="","",OFFSET('Sanitation Data'!$E$31,0,10*ROW('Sanitation Data'!E161)))</f>
        <v/>
      </c>
      <c r="CT167" s="277" t="str">
        <f ca="true">+IF(OFFSET('Sanitation Data'!$E$32,0,10*ROW('Sanitation Data'!E161))="","",OFFSET('Sanitation Data'!$E$32,0,10*ROW('Sanitation Data'!E161)))</f>
        <v/>
      </c>
      <c r="CU167" s="277" t="str">
        <f ca="true">+IF(OFFSET('Sanitation Data'!$F$28,0,10*ROW('Sanitation Data'!F161))="","",OFFSET('Sanitation Data'!$F$28,0,10*ROW('Sanitation Data'!F161)))</f>
        <v/>
      </c>
      <c r="CV167" s="277" t="str">
        <f ca="true">+IF(OFFSET('Sanitation Data'!$F$29,0,10*ROW('Sanitation Data'!F161))="","",OFFSET('Sanitation Data'!$F$29,0,10*ROW('Sanitation Data'!F161)))</f>
        <v/>
      </c>
      <c r="CW167" s="277" t="str">
        <f ca="true">+IF(OFFSET('Sanitation Data'!$F$30,0,10*ROW('Sanitation Data'!F161))="","",OFFSET('Sanitation Data'!$F$30,0,10*ROW('Sanitation Data'!F161)))</f>
        <v/>
      </c>
      <c r="CX167" s="277" t="str">
        <f ca="true">+IF(OFFSET('Sanitation Data'!$F$31,0,10*ROW('Sanitation Data'!F161))="","",OFFSET('Sanitation Data'!$F$31,0,10*ROW('Sanitation Data'!F161)))</f>
        <v/>
      </c>
      <c r="CY167" s="277" t="str">
        <f ca="true">+IF(OFFSET('Sanitation Data'!$F$32,0,10*ROW('Sanitation Data'!F161))="","",OFFSET('Sanitation Data'!$F$32,0,10*ROW('Sanitation Data'!F161)))</f>
        <v/>
      </c>
      <c r="CZ167" s="277" t="str">
        <f ca="true">+IF(OFFSET('Sanitation Data'!$G$28,0,10*ROW('Sanitation Data'!G161))="","",OFFSET('Sanitation Data'!$G$28,0,10*ROW('Sanitation Data'!G161)))</f>
        <v/>
      </c>
      <c r="DA167" s="277" t="str">
        <f ca="true">+IF(OFFSET('Sanitation Data'!$G$29,0,10*ROW('Sanitation Data'!G161))="","",OFFSET('Sanitation Data'!$G$29,0,10*ROW('Sanitation Data'!G161)))</f>
        <v/>
      </c>
      <c r="DB167" s="277" t="str">
        <f ca="true">+IF(OFFSET('Sanitation Data'!$G$30,0,10*ROW('Sanitation Data'!G161))="","",OFFSET('Sanitation Data'!$G$30,0,10*ROW('Sanitation Data'!G161)))</f>
        <v/>
      </c>
      <c r="DC167" s="277" t="str">
        <f ca="true">+IF(OFFSET('Sanitation Data'!$G$31,0,10*ROW('Sanitation Data'!G161))="","",OFFSET('Sanitation Data'!$G$31,0,10*ROW('Sanitation Data'!G161)))</f>
        <v/>
      </c>
      <c r="DD167" s="277" t="str">
        <f ca="true">+IF(OFFSET('Sanitation Data'!$G$32,0,10*ROW('Sanitation Data'!G161))="","",OFFSET('Sanitation Data'!$G$32,0,10*ROW('Sanitation Data'!G161)))</f>
        <v/>
      </c>
      <c r="DE167" s="277" t="str">
        <f ca="true">+IF(OFFSET('Sanitation Data'!$H$28,0,10*ROW('Sanitation Data'!H161))="","",OFFSET('Sanitation Data'!$H$28,0,10*ROW('Sanitation Data'!H161)))</f>
        <v/>
      </c>
      <c r="DF167" s="277" t="str">
        <f ca="true">+IF(OFFSET('Sanitation Data'!$H$29,0,10*ROW('Sanitation Data'!H161))="","",OFFSET('Sanitation Data'!$H$29,0,10*ROW('Sanitation Data'!H161)))</f>
        <v/>
      </c>
      <c r="DG167" s="277" t="str">
        <f ca="true">+IF(OFFSET('Sanitation Data'!$H$30,0,10*ROW('Sanitation Data'!H161))="","",OFFSET('Sanitation Data'!$H$30,0,10*ROW('Sanitation Data'!H161)))</f>
        <v/>
      </c>
      <c r="DH167" s="277" t="str">
        <f ca="true">+IF(OFFSET('Sanitation Data'!$H$31,0,10*ROW('Sanitation Data'!H161))="","",OFFSET('Sanitation Data'!$H$31,0,10*ROW('Sanitation Data'!H161)))</f>
        <v/>
      </c>
      <c r="DI167" s="277" t="str">
        <f ca="true">+IF(OFFSET('Sanitation Data'!$H$32,0,10*ROW('Sanitation Data'!H161))="","",OFFSET('Sanitation Data'!$H$32,0,10*ROW('Sanitation Data'!H161)))</f>
        <v/>
      </c>
      <c r="DJ167" s="277" t="str">
        <f ca="true">+IF(OFFSET('Sanitation Data'!$I$28,0,10*ROW('Sanitation Data'!I161))="","",OFFSET('Sanitation Data'!$I$28,0,10*ROW('Sanitation Data'!I161)))</f>
        <v/>
      </c>
      <c r="DK167" s="277" t="str">
        <f ca="true">+IF(OFFSET('Sanitation Data'!$I$29,0,10*ROW('Sanitation Data'!I161))="","",OFFSET('Sanitation Data'!$I$29,0,10*ROW('Sanitation Data'!I161)))</f>
        <v/>
      </c>
      <c r="DL167" s="277" t="str">
        <f ca="true">+IF(OFFSET('Sanitation Data'!$I$30,0,10*ROW('Sanitation Data'!I161))="","",OFFSET('Sanitation Data'!$I$30,0,10*ROW('Sanitation Data'!I161)))</f>
        <v/>
      </c>
      <c r="DM167" s="277" t="str">
        <f ca="true">+IF(OFFSET('Sanitation Data'!$I$31,0,10*ROW('Sanitation Data'!I161))="","",OFFSET('Sanitation Data'!$I$31,0,10*ROW('Sanitation Data'!I161)))</f>
        <v/>
      </c>
      <c r="DN167" s="277" t="str">
        <f ca="true">+IF(OFFSET('Sanitation Data'!$I$32,0,10*ROW('Sanitation Data'!I161))="","",OFFSET('Sanitation Data'!$I$32,0,10*ROW('Sanitation Data'!I161)))</f>
        <v/>
      </c>
      <c r="DO167" s="277" t="str">
        <f ca="true">+IF(OFFSET('Hygiene Data'!$D$11,0,10*ROW('Hygiene Data'!D161))="","",OFFSET('Hygiene Data'!$D$11,0,10*ROW('Hygiene Data'!D161)))</f>
        <v/>
      </c>
      <c r="DP167" s="277" t="str">
        <f ca="true">+IF(OFFSET('Hygiene Data'!$D$12,0,10*ROW('Hygiene Data'!D161))="","",OFFSET('Hygiene Data'!$D$12,0,10*ROW('Hygiene Data'!D161)))</f>
        <v/>
      </c>
      <c r="DQ167" s="277" t="str">
        <f ca="true">+IF(OFFSET('Hygiene Data'!$D$13,0,10*ROW('Hygiene Data'!D161))="","",OFFSET('Hygiene Data'!$D$13,0,10*ROW('Hygiene Data'!D161)))</f>
        <v/>
      </c>
      <c r="DR167" s="277" t="str">
        <f ca="true">+IF(OFFSET('Hygiene Data'!$E$11,0,10*ROW('Hygiene Data'!E161))="","",OFFSET('Hygiene Data'!$E$11,0,10*ROW('Hygiene Data'!E161)))</f>
        <v/>
      </c>
      <c r="DS167" s="277" t="str">
        <f ca="true">+IF(OFFSET('Hygiene Data'!$E$12,0,10*ROW('Hygiene Data'!E161))="","",OFFSET('Hygiene Data'!$E$12,0,10*ROW('Hygiene Data'!E161)))</f>
        <v/>
      </c>
      <c r="DT167" s="277" t="str">
        <f ca="true">+IF(OFFSET('Hygiene Data'!$E$13,0,10*ROW('Hygiene Data'!E161))="","",OFFSET('Hygiene Data'!$E$13,0,10*ROW('Hygiene Data'!E161)))</f>
        <v/>
      </c>
      <c r="DU167" s="277" t="str">
        <f ca="true">+IF(OFFSET('Hygiene Data'!$F$11,0,10*ROW('Hygiene Data'!F161))="","",OFFSET('Hygiene Data'!$F$11,0,10*ROW('Hygiene Data'!F161)))</f>
        <v/>
      </c>
      <c r="DV167" s="277" t="str">
        <f ca="true">+IF(OFFSET('Hygiene Data'!$F$12,0,10*ROW('Hygiene Data'!F161))="","",OFFSET('Hygiene Data'!$F$12,0,10*ROW('Hygiene Data'!F161)))</f>
        <v/>
      </c>
      <c r="DW167" s="277" t="str">
        <f ca="true">+IF(OFFSET('Hygiene Data'!$F$13,0,10*ROW('Hygiene Data'!F161))="","",OFFSET('Hygiene Data'!$F$13,0,10*ROW('Hygiene Data'!F161)))</f>
        <v/>
      </c>
      <c r="DX167" s="277" t="str">
        <f ca="true">+IF(OFFSET('Hygiene Data'!$G$11,0,10*ROW('Hygiene Data'!G161))="","",OFFSET('Hygiene Data'!$G$11,0,10*ROW('Hygiene Data'!G161)))</f>
        <v/>
      </c>
      <c r="DY167" s="277" t="str">
        <f ca="true">+IF(OFFSET('Hygiene Data'!$G$12,0,10*ROW('Hygiene Data'!G161))="","",OFFSET('Hygiene Data'!$G$12,0,10*ROW('Hygiene Data'!G161)))</f>
        <v/>
      </c>
      <c r="DZ167" s="277" t="str">
        <f ca="true">+IF(OFFSET('Hygiene Data'!$G$13,0,10*ROW('Hygiene Data'!G161))="","",OFFSET('Hygiene Data'!$G$13,0,10*ROW('Hygiene Data'!G161)))</f>
        <v/>
      </c>
      <c r="EA167" s="277" t="str">
        <f ca="true">+IF(OFFSET('Hygiene Data'!$H$11,0,10*ROW('Hygiene Data'!H161))="","",OFFSET('Hygiene Data'!$H$11,0,10*ROW('Hygiene Data'!H161)))</f>
        <v/>
      </c>
      <c r="EB167" s="277" t="str">
        <f ca="true">+IF(OFFSET('Hygiene Data'!$H$12,0,10*ROW('Hygiene Data'!H161))="","",OFFSET('Hygiene Data'!$H$12,0,10*ROW('Hygiene Data'!H161)))</f>
        <v/>
      </c>
      <c r="EC167" s="277" t="str">
        <f ca="true">+IF(OFFSET('Hygiene Data'!$H$13,0,10*ROW('Hygiene Data'!H161))="","",OFFSET('Hygiene Data'!$H$13,0,10*ROW('Hygiene Data'!H161)))</f>
        <v/>
      </c>
      <c r="ED167" s="277" t="str">
        <f ca="true">+IF(OFFSET('Hygiene Data'!$I$11,0,10*ROW('Hygiene Data'!I161))="","",OFFSET('Hygiene Data'!$I$11,0,10*ROW('Hygiene Data'!I161)))</f>
        <v/>
      </c>
      <c r="EE167" s="277" t="str">
        <f ca="true">+IF(OFFSET('Hygiene Data'!$I$12,0,10*ROW('Hygiene Data'!I161))="","",OFFSET('Hygiene Data'!$I$12,0,10*ROW('Hygiene Data'!I161)))</f>
        <v/>
      </c>
      <c r="EF167" s="277"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2"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7"/>
      <c r="BS168" s="277" t="str">
        <f ca="true">+IF(OFFSET('Water Data'!$D$27,0,10*ROW('Water Data'!D162))="","",OFFSET('Water Data'!$D$27,0,10*ROW('Water Data'!D162)))</f>
        <v/>
      </c>
      <c r="BT168" s="277" t="str">
        <f ca="true">+IF(OFFSET('Water Data'!$D$28,0,10*ROW('Water Data'!D162))="","",OFFSET('Water Data'!$D$28,0,10*ROW('Water Data'!D162)))</f>
        <v/>
      </c>
      <c r="BU168" s="277" t="str">
        <f ca="true">+IF(OFFSET('Water Data'!$D$29,0,10*ROW('Water Data'!D162))="","",OFFSET('Water Data'!$D$29,0,10*ROW('Water Data'!D162)))</f>
        <v/>
      </c>
      <c r="BV168" s="277" t="str">
        <f ca="true">+IF(OFFSET('Water Data'!$E$27,0,10*ROW('Water Data'!E162))="","",OFFSET('Water Data'!$E$27,0,10*ROW('Water Data'!E162)))</f>
        <v/>
      </c>
      <c r="BW168" s="277" t="str">
        <f ca="true">+IF(OFFSET('Water Data'!$E$28,0,10*ROW('Water Data'!E162))="","",OFFSET('Water Data'!$E$28,0,10*ROW('Water Data'!E162)))</f>
        <v/>
      </c>
      <c r="BX168" s="277" t="str">
        <f ca="true">+IF(OFFSET('Water Data'!$E$29,0,10*ROW('Water Data'!E162))="","",OFFSET('Water Data'!$E$29,0,10*ROW('Water Data'!E162)))</f>
        <v/>
      </c>
      <c r="BY168" s="277" t="str">
        <f ca="true">+IF(OFFSET('Water Data'!$F$27,0,10*ROW('Water Data'!F162))="","",OFFSET('Water Data'!$F$27,0,10*ROW('Water Data'!F162)))</f>
        <v/>
      </c>
      <c r="BZ168" s="277" t="str">
        <f ca="true">+IF(OFFSET('Water Data'!$F$28,0,10*ROW('Water Data'!F162))="","",OFFSET('Water Data'!$F$28,0,10*ROW('Water Data'!F162)))</f>
        <v/>
      </c>
      <c r="CA168" s="277" t="str">
        <f ca="true">+IF(OFFSET('Water Data'!$F$29,0,10*ROW('Water Data'!F162))="","",OFFSET('Water Data'!$F$29,0,10*ROW('Water Data'!F162)))</f>
        <v/>
      </c>
      <c r="CB168" s="277" t="str">
        <f ca="true">+IF(OFFSET('Water Data'!$G$27,0,10*ROW('Water Data'!G162))="","",OFFSET('Water Data'!$G$27,0,10*ROW('Water Data'!G162)))</f>
        <v/>
      </c>
      <c r="CC168" s="277" t="str">
        <f ca="true">+IF(OFFSET('Water Data'!$G$28,0,10*ROW('Water Data'!G162))="","",OFFSET('Water Data'!$G$28,0,10*ROW('Water Data'!G162)))</f>
        <v/>
      </c>
      <c r="CD168" s="277" t="str">
        <f ca="true">+IF(OFFSET('Water Data'!$G$29,0,10*ROW('Water Data'!G162))="","",OFFSET('Water Data'!$G$29,0,10*ROW('Water Data'!G162)))</f>
        <v/>
      </c>
      <c r="CE168" s="277" t="str">
        <f ca="true">+IF(OFFSET('Water Data'!$H$27,0,10*ROW('Water Data'!H162))="","",OFFSET('Water Data'!$H$27,0,10*ROW('Water Data'!H162)))</f>
        <v/>
      </c>
      <c r="CF168" s="277" t="str">
        <f ca="true">+IF(OFFSET('Water Data'!$H$28,0,10*ROW('Water Data'!H162))="","",OFFSET('Water Data'!$H$28,0,10*ROW('Water Data'!H162)))</f>
        <v/>
      </c>
      <c r="CG168" s="277" t="str">
        <f ca="true">+IF(OFFSET('Water Data'!$H$29,0,10*ROW('Water Data'!H162))="","",OFFSET('Water Data'!$H$29,0,10*ROW('Water Data'!H162)))</f>
        <v/>
      </c>
      <c r="CH168" s="277" t="str">
        <f ca="true">+IF(OFFSET('Water Data'!$I$27,0,10*ROW('Water Data'!I162))="","",OFFSET('Water Data'!$I$27,0,10*ROW('Water Data'!I162)))</f>
        <v/>
      </c>
      <c r="CI168" s="277" t="str">
        <f ca="true">+IF(OFFSET('Water Data'!$I$28,0,10*ROW('Water Data'!I162))="","",OFFSET('Water Data'!$I$28,0,10*ROW('Water Data'!I162)))</f>
        <v/>
      </c>
      <c r="CJ168" s="277" t="str">
        <f ca="true">+IF(OFFSET('Water Data'!$I$29,0,10*ROW('Water Data'!I162))="","",OFFSET('Water Data'!$I$29,0,10*ROW('Water Data'!I162)))</f>
        <v/>
      </c>
      <c r="CK168" s="277" t="str">
        <f ca="true">+IF(OFFSET('Sanitation Data'!$D$28,0,10*ROW('Sanitation Data'!D162))="","",OFFSET('Sanitation Data'!$D$28,0,10*ROW('Sanitation Data'!D162)))</f>
        <v/>
      </c>
      <c r="CL168" s="277" t="str">
        <f ca="true">+IF(OFFSET('Sanitation Data'!$D$29,0,10*ROW('Sanitation Data'!D162))="","",OFFSET('Sanitation Data'!$D$29,0,10*ROW('Sanitation Data'!D162)))</f>
        <v/>
      </c>
      <c r="CM168" s="277" t="str">
        <f ca="true">+IF(OFFSET('Sanitation Data'!$D$30,0,10*ROW('Sanitation Data'!D162))="","",OFFSET('Sanitation Data'!$D$30,0,10*ROW('Sanitation Data'!D162)))</f>
        <v/>
      </c>
      <c r="CN168" s="277" t="str">
        <f ca="true">+IF(OFFSET('Sanitation Data'!$D$31,0,10*ROW('Sanitation Data'!D162))="","",OFFSET('Sanitation Data'!$D$31,0,10*ROW('Sanitation Data'!D162)))</f>
        <v/>
      </c>
      <c r="CO168" s="277" t="str">
        <f ca="true">+IF(OFFSET('Sanitation Data'!$D$32,0,10*ROW('Sanitation Data'!D162))="","",OFFSET('Sanitation Data'!$D$32,0,10*ROW('Sanitation Data'!D162)))</f>
        <v/>
      </c>
      <c r="CP168" s="277" t="str">
        <f ca="true">+IF(OFFSET('Sanitation Data'!$E$28,0,10*ROW('Sanitation Data'!E162))="","",OFFSET('Sanitation Data'!$E$28,0,10*ROW('Sanitation Data'!E162)))</f>
        <v/>
      </c>
      <c r="CQ168" s="277" t="str">
        <f ca="true">+IF(OFFSET('Sanitation Data'!$E$29,0,10*ROW('Sanitation Data'!E162))="","",OFFSET('Sanitation Data'!$E$29,0,10*ROW('Sanitation Data'!E162)))</f>
        <v/>
      </c>
      <c r="CR168" s="277" t="str">
        <f ca="true">+IF(OFFSET('Sanitation Data'!$E$30,0,10*ROW('Sanitation Data'!E162))="","",OFFSET('Sanitation Data'!$E$30,0,10*ROW('Sanitation Data'!E162)))</f>
        <v/>
      </c>
      <c r="CS168" s="277" t="str">
        <f ca="true">+IF(OFFSET('Sanitation Data'!$E$31,0,10*ROW('Sanitation Data'!E162))="","",OFFSET('Sanitation Data'!$E$31,0,10*ROW('Sanitation Data'!E162)))</f>
        <v/>
      </c>
      <c r="CT168" s="277" t="str">
        <f ca="true">+IF(OFFSET('Sanitation Data'!$E$32,0,10*ROW('Sanitation Data'!E162))="","",OFFSET('Sanitation Data'!$E$32,0,10*ROW('Sanitation Data'!E162)))</f>
        <v/>
      </c>
      <c r="CU168" s="277" t="str">
        <f ca="true">+IF(OFFSET('Sanitation Data'!$F$28,0,10*ROW('Sanitation Data'!F162))="","",OFFSET('Sanitation Data'!$F$28,0,10*ROW('Sanitation Data'!F162)))</f>
        <v/>
      </c>
      <c r="CV168" s="277" t="str">
        <f ca="true">+IF(OFFSET('Sanitation Data'!$F$29,0,10*ROW('Sanitation Data'!F162))="","",OFFSET('Sanitation Data'!$F$29,0,10*ROW('Sanitation Data'!F162)))</f>
        <v/>
      </c>
      <c r="CW168" s="277" t="str">
        <f ca="true">+IF(OFFSET('Sanitation Data'!$F$30,0,10*ROW('Sanitation Data'!F162))="","",OFFSET('Sanitation Data'!$F$30,0,10*ROW('Sanitation Data'!F162)))</f>
        <v/>
      </c>
      <c r="CX168" s="277" t="str">
        <f ca="true">+IF(OFFSET('Sanitation Data'!$F$31,0,10*ROW('Sanitation Data'!F162))="","",OFFSET('Sanitation Data'!$F$31,0,10*ROW('Sanitation Data'!F162)))</f>
        <v/>
      </c>
      <c r="CY168" s="277" t="str">
        <f ca="true">+IF(OFFSET('Sanitation Data'!$F$32,0,10*ROW('Sanitation Data'!F162))="","",OFFSET('Sanitation Data'!$F$32,0,10*ROW('Sanitation Data'!F162)))</f>
        <v/>
      </c>
      <c r="CZ168" s="277" t="str">
        <f ca="true">+IF(OFFSET('Sanitation Data'!$G$28,0,10*ROW('Sanitation Data'!G162))="","",OFFSET('Sanitation Data'!$G$28,0,10*ROW('Sanitation Data'!G162)))</f>
        <v/>
      </c>
      <c r="DA168" s="277" t="str">
        <f ca="true">+IF(OFFSET('Sanitation Data'!$G$29,0,10*ROW('Sanitation Data'!G162))="","",OFFSET('Sanitation Data'!$G$29,0,10*ROW('Sanitation Data'!G162)))</f>
        <v/>
      </c>
      <c r="DB168" s="277" t="str">
        <f ca="true">+IF(OFFSET('Sanitation Data'!$G$30,0,10*ROW('Sanitation Data'!G162))="","",OFFSET('Sanitation Data'!$G$30,0,10*ROW('Sanitation Data'!G162)))</f>
        <v/>
      </c>
      <c r="DC168" s="277" t="str">
        <f ca="true">+IF(OFFSET('Sanitation Data'!$G$31,0,10*ROW('Sanitation Data'!G162))="","",OFFSET('Sanitation Data'!$G$31,0,10*ROW('Sanitation Data'!G162)))</f>
        <v/>
      </c>
      <c r="DD168" s="277" t="str">
        <f ca="true">+IF(OFFSET('Sanitation Data'!$G$32,0,10*ROW('Sanitation Data'!G162))="","",OFFSET('Sanitation Data'!$G$32,0,10*ROW('Sanitation Data'!G162)))</f>
        <v/>
      </c>
      <c r="DE168" s="277" t="str">
        <f ca="true">+IF(OFFSET('Sanitation Data'!$H$28,0,10*ROW('Sanitation Data'!H162))="","",OFFSET('Sanitation Data'!$H$28,0,10*ROW('Sanitation Data'!H162)))</f>
        <v/>
      </c>
      <c r="DF168" s="277" t="str">
        <f ca="true">+IF(OFFSET('Sanitation Data'!$H$29,0,10*ROW('Sanitation Data'!H162))="","",OFFSET('Sanitation Data'!$H$29,0,10*ROW('Sanitation Data'!H162)))</f>
        <v/>
      </c>
      <c r="DG168" s="277" t="str">
        <f ca="true">+IF(OFFSET('Sanitation Data'!$H$30,0,10*ROW('Sanitation Data'!H162))="","",OFFSET('Sanitation Data'!$H$30,0,10*ROW('Sanitation Data'!H162)))</f>
        <v/>
      </c>
      <c r="DH168" s="277" t="str">
        <f ca="true">+IF(OFFSET('Sanitation Data'!$H$31,0,10*ROW('Sanitation Data'!H162))="","",OFFSET('Sanitation Data'!$H$31,0,10*ROW('Sanitation Data'!H162)))</f>
        <v/>
      </c>
      <c r="DI168" s="277" t="str">
        <f ca="true">+IF(OFFSET('Sanitation Data'!$H$32,0,10*ROW('Sanitation Data'!H162))="","",OFFSET('Sanitation Data'!$H$32,0,10*ROW('Sanitation Data'!H162)))</f>
        <v/>
      </c>
      <c r="DJ168" s="277" t="str">
        <f ca="true">+IF(OFFSET('Sanitation Data'!$I$28,0,10*ROW('Sanitation Data'!I162))="","",OFFSET('Sanitation Data'!$I$28,0,10*ROW('Sanitation Data'!I162)))</f>
        <v/>
      </c>
      <c r="DK168" s="277" t="str">
        <f ca="true">+IF(OFFSET('Sanitation Data'!$I$29,0,10*ROW('Sanitation Data'!I162))="","",OFFSET('Sanitation Data'!$I$29,0,10*ROW('Sanitation Data'!I162)))</f>
        <v/>
      </c>
      <c r="DL168" s="277" t="str">
        <f ca="true">+IF(OFFSET('Sanitation Data'!$I$30,0,10*ROW('Sanitation Data'!I162))="","",OFFSET('Sanitation Data'!$I$30,0,10*ROW('Sanitation Data'!I162)))</f>
        <v/>
      </c>
      <c r="DM168" s="277" t="str">
        <f ca="true">+IF(OFFSET('Sanitation Data'!$I$31,0,10*ROW('Sanitation Data'!I162))="","",OFFSET('Sanitation Data'!$I$31,0,10*ROW('Sanitation Data'!I162)))</f>
        <v/>
      </c>
      <c r="DN168" s="277" t="str">
        <f ca="true">+IF(OFFSET('Sanitation Data'!$I$32,0,10*ROW('Sanitation Data'!I162))="","",OFFSET('Sanitation Data'!$I$32,0,10*ROW('Sanitation Data'!I162)))</f>
        <v/>
      </c>
      <c r="DO168" s="277" t="str">
        <f ca="true">+IF(OFFSET('Hygiene Data'!$D$11,0,10*ROW('Hygiene Data'!D162))="","",OFFSET('Hygiene Data'!$D$11,0,10*ROW('Hygiene Data'!D162)))</f>
        <v/>
      </c>
      <c r="DP168" s="277" t="str">
        <f ca="true">+IF(OFFSET('Hygiene Data'!$D$12,0,10*ROW('Hygiene Data'!D162))="","",OFFSET('Hygiene Data'!$D$12,0,10*ROW('Hygiene Data'!D162)))</f>
        <v/>
      </c>
      <c r="DQ168" s="277" t="str">
        <f ca="true">+IF(OFFSET('Hygiene Data'!$D$13,0,10*ROW('Hygiene Data'!D162))="","",OFFSET('Hygiene Data'!$D$13,0,10*ROW('Hygiene Data'!D162)))</f>
        <v/>
      </c>
      <c r="DR168" s="277" t="str">
        <f ca="true">+IF(OFFSET('Hygiene Data'!$E$11,0,10*ROW('Hygiene Data'!E162))="","",OFFSET('Hygiene Data'!$E$11,0,10*ROW('Hygiene Data'!E162)))</f>
        <v/>
      </c>
      <c r="DS168" s="277" t="str">
        <f ca="true">+IF(OFFSET('Hygiene Data'!$E$12,0,10*ROW('Hygiene Data'!E162))="","",OFFSET('Hygiene Data'!$E$12,0,10*ROW('Hygiene Data'!E162)))</f>
        <v/>
      </c>
      <c r="DT168" s="277" t="str">
        <f ca="true">+IF(OFFSET('Hygiene Data'!$E$13,0,10*ROW('Hygiene Data'!E162))="","",OFFSET('Hygiene Data'!$E$13,0,10*ROW('Hygiene Data'!E162)))</f>
        <v/>
      </c>
      <c r="DU168" s="277" t="str">
        <f ca="true">+IF(OFFSET('Hygiene Data'!$F$11,0,10*ROW('Hygiene Data'!F162))="","",OFFSET('Hygiene Data'!$F$11,0,10*ROW('Hygiene Data'!F162)))</f>
        <v/>
      </c>
      <c r="DV168" s="277" t="str">
        <f ca="true">+IF(OFFSET('Hygiene Data'!$F$12,0,10*ROW('Hygiene Data'!F162))="","",OFFSET('Hygiene Data'!$F$12,0,10*ROW('Hygiene Data'!F162)))</f>
        <v/>
      </c>
      <c r="DW168" s="277" t="str">
        <f ca="true">+IF(OFFSET('Hygiene Data'!$F$13,0,10*ROW('Hygiene Data'!F162))="","",OFFSET('Hygiene Data'!$F$13,0,10*ROW('Hygiene Data'!F162)))</f>
        <v/>
      </c>
      <c r="DX168" s="277" t="str">
        <f ca="true">+IF(OFFSET('Hygiene Data'!$G$11,0,10*ROW('Hygiene Data'!G162))="","",OFFSET('Hygiene Data'!$G$11,0,10*ROW('Hygiene Data'!G162)))</f>
        <v/>
      </c>
      <c r="DY168" s="277" t="str">
        <f ca="true">+IF(OFFSET('Hygiene Data'!$G$12,0,10*ROW('Hygiene Data'!G162))="","",OFFSET('Hygiene Data'!$G$12,0,10*ROW('Hygiene Data'!G162)))</f>
        <v/>
      </c>
      <c r="DZ168" s="277" t="str">
        <f ca="true">+IF(OFFSET('Hygiene Data'!$G$13,0,10*ROW('Hygiene Data'!G162))="","",OFFSET('Hygiene Data'!$G$13,0,10*ROW('Hygiene Data'!G162)))</f>
        <v/>
      </c>
      <c r="EA168" s="277" t="str">
        <f ca="true">+IF(OFFSET('Hygiene Data'!$H$11,0,10*ROW('Hygiene Data'!H162))="","",OFFSET('Hygiene Data'!$H$11,0,10*ROW('Hygiene Data'!H162)))</f>
        <v/>
      </c>
      <c r="EB168" s="277" t="str">
        <f ca="true">+IF(OFFSET('Hygiene Data'!$H$12,0,10*ROW('Hygiene Data'!H162))="","",OFFSET('Hygiene Data'!$H$12,0,10*ROW('Hygiene Data'!H162)))</f>
        <v/>
      </c>
      <c r="EC168" s="277" t="str">
        <f ca="true">+IF(OFFSET('Hygiene Data'!$H$13,0,10*ROW('Hygiene Data'!H162))="","",OFFSET('Hygiene Data'!$H$13,0,10*ROW('Hygiene Data'!H162)))</f>
        <v/>
      </c>
      <c r="ED168" s="277" t="str">
        <f ca="true">+IF(OFFSET('Hygiene Data'!$I$11,0,10*ROW('Hygiene Data'!I162))="","",OFFSET('Hygiene Data'!$I$11,0,10*ROW('Hygiene Data'!I162)))</f>
        <v/>
      </c>
      <c r="EE168" s="277" t="str">
        <f ca="true">+IF(OFFSET('Hygiene Data'!$I$12,0,10*ROW('Hygiene Data'!I162))="","",OFFSET('Hygiene Data'!$I$12,0,10*ROW('Hygiene Data'!I162)))</f>
        <v/>
      </c>
      <c r="EF168" s="277"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2"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7"/>
      <c r="BS169" s="277" t="str">
        <f ca="true">+IF(OFFSET('Water Data'!$D$27,0,10*ROW('Water Data'!D163))="","",OFFSET('Water Data'!$D$27,0,10*ROW('Water Data'!D163)))</f>
        <v/>
      </c>
      <c r="BT169" s="277" t="str">
        <f ca="true">+IF(OFFSET('Water Data'!$D$28,0,10*ROW('Water Data'!D163))="","",OFFSET('Water Data'!$D$28,0,10*ROW('Water Data'!D163)))</f>
        <v/>
      </c>
      <c r="BU169" s="277" t="str">
        <f ca="true">+IF(OFFSET('Water Data'!$D$29,0,10*ROW('Water Data'!D163))="","",OFFSET('Water Data'!$D$29,0,10*ROW('Water Data'!D163)))</f>
        <v/>
      </c>
      <c r="BV169" s="277" t="str">
        <f ca="true">+IF(OFFSET('Water Data'!$E$27,0,10*ROW('Water Data'!E163))="","",OFFSET('Water Data'!$E$27,0,10*ROW('Water Data'!E163)))</f>
        <v/>
      </c>
      <c r="BW169" s="277" t="str">
        <f ca="true">+IF(OFFSET('Water Data'!$E$28,0,10*ROW('Water Data'!E163))="","",OFFSET('Water Data'!$E$28,0,10*ROW('Water Data'!E163)))</f>
        <v/>
      </c>
      <c r="BX169" s="277" t="str">
        <f ca="true">+IF(OFFSET('Water Data'!$E$29,0,10*ROW('Water Data'!E163))="","",OFFSET('Water Data'!$E$29,0,10*ROW('Water Data'!E163)))</f>
        <v/>
      </c>
      <c r="BY169" s="277" t="str">
        <f ca="true">+IF(OFFSET('Water Data'!$F$27,0,10*ROW('Water Data'!F163))="","",OFFSET('Water Data'!$F$27,0,10*ROW('Water Data'!F163)))</f>
        <v/>
      </c>
      <c r="BZ169" s="277" t="str">
        <f ca="true">+IF(OFFSET('Water Data'!$F$28,0,10*ROW('Water Data'!F163))="","",OFFSET('Water Data'!$F$28,0,10*ROW('Water Data'!F163)))</f>
        <v/>
      </c>
      <c r="CA169" s="277" t="str">
        <f ca="true">+IF(OFFSET('Water Data'!$F$29,0,10*ROW('Water Data'!F163))="","",OFFSET('Water Data'!$F$29,0,10*ROW('Water Data'!F163)))</f>
        <v/>
      </c>
      <c r="CB169" s="277" t="str">
        <f ca="true">+IF(OFFSET('Water Data'!$G$27,0,10*ROW('Water Data'!G163))="","",OFFSET('Water Data'!$G$27,0,10*ROW('Water Data'!G163)))</f>
        <v/>
      </c>
      <c r="CC169" s="277" t="str">
        <f ca="true">+IF(OFFSET('Water Data'!$G$28,0,10*ROW('Water Data'!G163))="","",OFFSET('Water Data'!$G$28,0,10*ROW('Water Data'!G163)))</f>
        <v/>
      </c>
      <c r="CD169" s="277" t="str">
        <f ca="true">+IF(OFFSET('Water Data'!$G$29,0,10*ROW('Water Data'!G163))="","",OFFSET('Water Data'!$G$29,0,10*ROW('Water Data'!G163)))</f>
        <v/>
      </c>
      <c r="CE169" s="277" t="str">
        <f ca="true">+IF(OFFSET('Water Data'!$H$27,0,10*ROW('Water Data'!H163))="","",OFFSET('Water Data'!$H$27,0,10*ROW('Water Data'!H163)))</f>
        <v/>
      </c>
      <c r="CF169" s="277" t="str">
        <f ca="true">+IF(OFFSET('Water Data'!$H$28,0,10*ROW('Water Data'!H163))="","",OFFSET('Water Data'!$H$28,0,10*ROW('Water Data'!H163)))</f>
        <v/>
      </c>
      <c r="CG169" s="277" t="str">
        <f ca="true">+IF(OFFSET('Water Data'!$H$29,0,10*ROW('Water Data'!H163))="","",OFFSET('Water Data'!$H$29,0,10*ROW('Water Data'!H163)))</f>
        <v/>
      </c>
      <c r="CH169" s="277" t="str">
        <f ca="true">+IF(OFFSET('Water Data'!$I$27,0,10*ROW('Water Data'!I163))="","",OFFSET('Water Data'!$I$27,0,10*ROW('Water Data'!I163)))</f>
        <v/>
      </c>
      <c r="CI169" s="277" t="str">
        <f ca="true">+IF(OFFSET('Water Data'!$I$28,0,10*ROW('Water Data'!I163))="","",OFFSET('Water Data'!$I$28,0,10*ROW('Water Data'!I163)))</f>
        <v/>
      </c>
      <c r="CJ169" s="277" t="str">
        <f ca="true">+IF(OFFSET('Water Data'!$I$29,0,10*ROW('Water Data'!I163))="","",OFFSET('Water Data'!$I$29,0,10*ROW('Water Data'!I163)))</f>
        <v/>
      </c>
      <c r="CK169" s="277" t="str">
        <f ca="true">+IF(OFFSET('Sanitation Data'!$D$28,0,10*ROW('Sanitation Data'!D163))="","",OFFSET('Sanitation Data'!$D$28,0,10*ROW('Sanitation Data'!D163)))</f>
        <v/>
      </c>
      <c r="CL169" s="277" t="str">
        <f ca="true">+IF(OFFSET('Sanitation Data'!$D$29,0,10*ROW('Sanitation Data'!D163))="","",OFFSET('Sanitation Data'!$D$29,0,10*ROW('Sanitation Data'!D163)))</f>
        <v/>
      </c>
      <c r="CM169" s="277" t="str">
        <f ca="true">+IF(OFFSET('Sanitation Data'!$D$30,0,10*ROW('Sanitation Data'!D163))="","",OFFSET('Sanitation Data'!$D$30,0,10*ROW('Sanitation Data'!D163)))</f>
        <v/>
      </c>
      <c r="CN169" s="277" t="str">
        <f ca="true">+IF(OFFSET('Sanitation Data'!$D$31,0,10*ROW('Sanitation Data'!D163))="","",OFFSET('Sanitation Data'!$D$31,0,10*ROW('Sanitation Data'!D163)))</f>
        <v/>
      </c>
      <c r="CO169" s="277" t="str">
        <f ca="true">+IF(OFFSET('Sanitation Data'!$D$32,0,10*ROW('Sanitation Data'!D163))="","",OFFSET('Sanitation Data'!$D$32,0,10*ROW('Sanitation Data'!D163)))</f>
        <v/>
      </c>
      <c r="CP169" s="277" t="str">
        <f ca="true">+IF(OFFSET('Sanitation Data'!$E$28,0,10*ROW('Sanitation Data'!E163))="","",OFFSET('Sanitation Data'!$E$28,0,10*ROW('Sanitation Data'!E163)))</f>
        <v/>
      </c>
      <c r="CQ169" s="277" t="str">
        <f ca="true">+IF(OFFSET('Sanitation Data'!$E$29,0,10*ROW('Sanitation Data'!E163))="","",OFFSET('Sanitation Data'!$E$29,0,10*ROW('Sanitation Data'!E163)))</f>
        <v/>
      </c>
      <c r="CR169" s="277" t="str">
        <f ca="true">+IF(OFFSET('Sanitation Data'!$E$30,0,10*ROW('Sanitation Data'!E163))="","",OFFSET('Sanitation Data'!$E$30,0,10*ROW('Sanitation Data'!E163)))</f>
        <v/>
      </c>
      <c r="CS169" s="277" t="str">
        <f ca="true">+IF(OFFSET('Sanitation Data'!$E$31,0,10*ROW('Sanitation Data'!E163))="","",OFFSET('Sanitation Data'!$E$31,0,10*ROW('Sanitation Data'!E163)))</f>
        <v/>
      </c>
      <c r="CT169" s="277" t="str">
        <f ca="true">+IF(OFFSET('Sanitation Data'!$E$32,0,10*ROW('Sanitation Data'!E163))="","",OFFSET('Sanitation Data'!$E$32,0,10*ROW('Sanitation Data'!E163)))</f>
        <v/>
      </c>
      <c r="CU169" s="277" t="str">
        <f ca="true">+IF(OFFSET('Sanitation Data'!$F$28,0,10*ROW('Sanitation Data'!F163))="","",OFFSET('Sanitation Data'!$F$28,0,10*ROW('Sanitation Data'!F163)))</f>
        <v/>
      </c>
      <c r="CV169" s="277" t="str">
        <f ca="true">+IF(OFFSET('Sanitation Data'!$F$29,0,10*ROW('Sanitation Data'!F163))="","",OFFSET('Sanitation Data'!$F$29,0,10*ROW('Sanitation Data'!F163)))</f>
        <v/>
      </c>
      <c r="CW169" s="277" t="str">
        <f ca="true">+IF(OFFSET('Sanitation Data'!$F$30,0,10*ROW('Sanitation Data'!F163))="","",OFFSET('Sanitation Data'!$F$30,0,10*ROW('Sanitation Data'!F163)))</f>
        <v/>
      </c>
      <c r="CX169" s="277" t="str">
        <f ca="true">+IF(OFFSET('Sanitation Data'!$F$31,0,10*ROW('Sanitation Data'!F163))="","",OFFSET('Sanitation Data'!$F$31,0,10*ROW('Sanitation Data'!F163)))</f>
        <v/>
      </c>
      <c r="CY169" s="277" t="str">
        <f ca="true">+IF(OFFSET('Sanitation Data'!$F$32,0,10*ROW('Sanitation Data'!F163))="","",OFFSET('Sanitation Data'!$F$32,0,10*ROW('Sanitation Data'!F163)))</f>
        <v/>
      </c>
      <c r="CZ169" s="277" t="str">
        <f ca="true">+IF(OFFSET('Sanitation Data'!$G$28,0,10*ROW('Sanitation Data'!G163))="","",OFFSET('Sanitation Data'!$G$28,0,10*ROW('Sanitation Data'!G163)))</f>
        <v/>
      </c>
      <c r="DA169" s="277" t="str">
        <f ca="true">+IF(OFFSET('Sanitation Data'!$G$29,0,10*ROW('Sanitation Data'!G163))="","",OFFSET('Sanitation Data'!$G$29,0,10*ROW('Sanitation Data'!G163)))</f>
        <v/>
      </c>
      <c r="DB169" s="277" t="str">
        <f ca="true">+IF(OFFSET('Sanitation Data'!$G$30,0,10*ROW('Sanitation Data'!G163))="","",OFFSET('Sanitation Data'!$G$30,0,10*ROW('Sanitation Data'!G163)))</f>
        <v/>
      </c>
      <c r="DC169" s="277" t="str">
        <f ca="true">+IF(OFFSET('Sanitation Data'!$G$31,0,10*ROW('Sanitation Data'!G163))="","",OFFSET('Sanitation Data'!$G$31,0,10*ROW('Sanitation Data'!G163)))</f>
        <v/>
      </c>
      <c r="DD169" s="277" t="str">
        <f ca="true">+IF(OFFSET('Sanitation Data'!$G$32,0,10*ROW('Sanitation Data'!G163))="","",OFFSET('Sanitation Data'!$G$32,0,10*ROW('Sanitation Data'!G163)))</f>
        <v/>
      </c>
      <c r="DE169" s="277" t="str">
        <f ca="true">+IF(OFFSET('Sanitation Data'!$H$28,0,10*ROW('Sanitation Data'!H163))="","",OFFSET('Sanitation Data'!$H$28,0,10*ROW('Sanitation Data'!H163)))</f>
        <v/>
      </c>
      <c r="DF169" s="277" t="str">
        <f ca="true">+IF(OFFSET('Sanitation Data'!$H$29,0,10*ROW('Sanitation Data'!H163))="","",OFFSET('Sanitation Data'!$H$29,0,10*ROW('Sanitation Data'!H163)))</f>
        <v/>
      </c>
      <c r="DG169" s="277" t="str">
        <f ca="true">+IF(OFFSET('Sanitation Data'!$H$30,0,10*ROW('Sanitation Data'!H163))="","",OFFSET('Sanitation Data'!$H$30,0,10*ROW('Sanitation Data'!H163)))</f>
        <v/>
      </c>
      <c r="DH169" s="277" t="str">
        <f ca="true">+IF(OFFSET('Sanitation Data'!$H$31,0,10*ROW('Sanitation Data'!H163))="","",OFFSET('Sanitation Data'!$H$31,0,10*ROW('Sanitation Data'!H163)))</f>
        <v/>
      </c>
      <c r="DI169" s="277" t="str">
        <f ca="true">+IF(OFFSET('Sanitation Data'!$H$32,0,10*ROW('Sanitation Data'!H163))="","",OFFSET('Sanitation Data'!$H$32,0,10*ROW('Sanitation Data'!H163)))</f>
        <v/>
      </c>
      <c r="DJ169" s="277" t="str">
        <f ca="true">+IF(OFFSET('Sanitation Data'!$I$28,0,10*ROW('Sanitation Data'!I163))="","",OFFSET('Sanitation Data'!$I$28,0,10*ROW('Sanitation Data'!I163)))</f>
        <v/>
      </c>
      <c r="DK169" s="277" t="str">
        <f ca="true">+IF(OFFSET('Sanitation Data'!$I$29,0,10*ROW('Sanitation Data'!I163))="","",OFFSET('Sanitation Data'!$I$29,0,10*ROW('Sanitation Data'!I163)))</f>
        <v/>
      </c>
      <c r="DL169" s="277" t="str">
        <f ca="true">+IF(OFFSET('Sanitation Data'!$I$30,0,10*ROW('Sanitation Data'!I163))="","",OFFSET('Sanitation Data'!$I$30,0,10*ROW('Sanitation Data'!I163)))</f>
        <v/>
      </c>
      <c r="DM169" s="277" t="str">
        <f ca="true">+IF(OFFSET('Sanitation Data'!$I$31,0,10*ROW('Sanitation Data'!I163))="","",OFFSET('Sanitation Data'!$I$31,0,10*ROW('Sanitation Data'!I163)))</f>
        <v/>
      </c>
      <c r="DN169" s="277" t="str">
        <f ca="true">+IF(OFFSET('Sanitation Data'!$I$32,0,10*ROW('Sanitation Data'!I163))="","",OFFSET('Sanitation Data'!$I$32,0,10*ROW('Sanitation Data'!I163)))</f>
        <v/>
      </c>
      <c r="DO169" s="277" t="str">
        <f ca="true">+IF(OFFSET('Hygiene Data'!$D$11,0,10*ROW('Hygiene Data'!D163))="","",OFFSET('Hygiene Data'!$D$11,0,10*ROW('Hygiene Data'!D163)))</f>
        <v/>
      </c>
      <c r="DP169" s="277" t="str">
        <f ca="true">+IF(OFFSET('Hygiene Data'!$D$12,0,10*ROW('Hygiene Data'!D163))="","",OFFSET('Hygiene Data'!$D$12,0,10*ROW('Hygiene Data'!D163)))</f>
        <v/>
      </c>
      <c r="DQ169" s="277" t="str">
        <f ca="true">+IF(OFFSET('Hygiene Data'!$D$13,0,10*ROW('Hygiene Data'!D163))="","",OFFSET('Hygiene Data'!$D$13,0,10*ROW('Hygiene Data'!D163)))</f>
        <v/>
      </c>
      <c r="DR169" s="277" t="str">
        <f ca="true">+IF(OFFSET('Hygiene Data'!$E$11,0,10*ROW('Hygiene Data'!E163))="","",OFFSET('Hygiene Data'!$E$11,0,10*ROW('Hygiene Data'!E163)))</f>
        <v/>
      </c>
      <c r="DS169" s="277" t="str">
        <f ca="true">+IF(OFFSET('Hygiene Data'!$E$12,0,10*ROW('Hygiene Data'!E163))="","",OFFSET('Hygiene Data'!$E$12,0,10*ROW('Hygiene Data'!E163)))</f>
        <v/>
      </c>
      <c r="DT169" s="277" t="str">
        <f ca="true">+IF(OFFSET('Hygiene Data'!$E$13,0,10*ROW('Hygiene Data'!E163))="","",OFFSET('Hygiene Data'!$E$13,0,10*ROW('Hygiene Data'!E163)))</f>
        <v/>
      </c>
      <c r="DU169" s="277" t="str">
        <f ca="true">+IF(OFFSET('Hygiene Data'!$F$11,0,10*ROW('Hygiene Data'!F163))="","",OFFSET('Hygiene Data'!$F$11,0,10*ROW('Hygiene Data'!F163)))</f>
        <v/>
      </c>
      <c r="DV169" s="277" t="str">
        <f ca="true">+IF(OFFSET('Hygiene Data'!$F$12,0,10*ROW('Hygiene Data'!F163))="","",OFFSET('Hygiene Data'!$F$12,0,10*ROW('Hygiene Data'!F163)))</f>
        <v/>
      </c>
      <c r="DW169" s="277" t="str">
        <f ca="true">+IF(OFFSET('Hygiene Data'!$F$13,0,10*ROW('Hygiene Data'!F163))="","",OFFSET('Hygiene Data'!$F$13,0,10*ROW('Hygiene Data'!F163)))</f>
        <v/>
      </c>
      <c r="DX169" s="277" t="str">
        <f ca="true">+IF(OFFSET('Hygiene Data'!$G$11,0,10*ROW('Hygiene Data'!G163))="","",OFFSET('Hygiene Data'!$G$11,0,10*ROW('Hygiene Data'!G163)))</f>
        <v/>
      </c>
      <c r="DY169" s="277" t="str">
        <f ca="true">+IF(OFFSET('Hygiene Data'!$G$12,0,10*ROW('Hygiene Data'!G163))="","",OFFSET('Hygiene Data'!$G$12,0,10*ROW('Hygiene Data'!G163)))</f>
        <v/>
      </c>
      <c r="DZ169" s="277" t="str">
        <f ca="true">+IF(OFFSET('Hygiene Data'!$G$13,0,10*ROW('Hygiene Data'!G163))="","",OFFSET('Hygiene Data'!$G$13,0,10*ROW('Hygiene Data'!G163)))</f>
        <v/>
      </c>
      <c r="EA169" s="277" t="str">
        <f ca="true">+IF(OFFSET('Hygiene Data'!$H$11,0,10*ROW('Hygiene Data'!H163))="","",OFFSET('Hygiene Data'!$H$11,0,10*ROW('Hygiene Data'!H163)))</f>
        <v/>
      </c>
      <c r="EB169" s="277" t="str">
        <f ca="true">+IF(OFFSET('Hygiene Data'!$H$12,0,10*ROW('Hygiene Data'!H163))="","",OFFSET('Hygiene Data'!$H$12,0,10*ROW('Hygiene Data'!H163)))</f>
        <v/>
      </c>
      <c r="EC169" s="277" t="str">
        <f ca="true">+IF(OFFSET('Hygiene Data'!$H$13,0,10*ROW('Hygiene Data'!H163))="","",OFFSET('Hygiene Data'!$H$13,0,10*ROW('Hygiene Data'!H163)))</f>
        <v/>
      </c>
      <c r="ED169" s="277" t="str">
        <f ca="true">+IF(OFFSET('Hygiene Data'!$I$11,0,10*ROW('Hygiene Data'!I163))="","",OFFSET('Hygiene Data'!$I$11,0,10*ROW('Hygiene Data'!I163)))</f>
        <v/>
      </c>
      <c r="EE169" s="277" t="str">
        <f ca="true">+IF(OFFSET('Hygiene Data'!$I$12,0,10*ROW('Hygiene Data'!I163))="","",OFFSET('Hygiene Data'!$I$12,0,10*ROW('Hygiene Data'!I163)))</f>
        <v/>
      </c>
      <c r="EF169" s="277"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2"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7"/>
      <c r="BS170" s="277" t="str">
        <f ca="true">+IF(OFFSET('Water Data'!$D$27,0,10*ROW('Water Data'!D164))="","",OFFSET('Water Data'!$D$27,0,10*ROW('Water Data'!D164)))</f>
        <v/>
      </c>
      <c r="BT170" s="277" t="str">
        <f ca="true">+IF(OFFSET('Water Data'!$D$28,0,10*ROW('Water Data'!D164))="","",OFFSET('Water Data'!$D$28,0,10*ROW('Water Data'!D164)))</f>
        <v/>
      </c>
      <c r="BU170" s="277" t="str">
        <f ca="true">+IF(OFFSET('Water Data'!$D$29,0,10*ROW('Water Data'!D164))="","",OFFSET('Water Data'!$D$29,0,10*ROW('Water Data'!D164)))</f>
        <v/>
      </c>
      <c r="BV170" s="277" t="str">
        <f ca="true">+IF(OFFSET('Water Data'!$E$27,0,10*ROW('Water Data'!E164))="","",OFFSET('Water Data'!$E$27,0,10*ROW('Water Data'!E164)))</f>
        <v/>
      </c>
      <c r="BW170" s="277" t="str">
        <f ca="true">+IF(OFFSET('Water Data'!$E$28,0,10*ROW('Water Data'!E164))="","",OFFSET('Water Data'!$E$28,0,10*ROW('Water Data'!E164)))</f>
        <v/>
      </c>
      <c r="BX170" s="277" t="str">
        <f ca="true">+IF(OFFSET('Water Data'!$E$29,0,10*ROW('Water Data'!E164))="","",OFFSET('Water Data'!$E$29,0,10*ROW('Water Data'!E164)))</f>
        <v/>
      </c>
      <c r="BY170" s="277" t="str">
        <f ca="true">+IF(OFFSET('Water Data'!$F$27,0,10*ROW('Water Data'!F164))="","",OFFSET('Water Data'!$F$27,0,10*ROW('Water Data'!F164)))</f>
        <v/>
      </c>
      <c r="BZ170" s="277" t="str">
        <f ca="true">+IF(OFFSET('Water Data'!$F$28,0,10*ROW('Water Data'!F164))="","",OFFSET('Water Data'!$F$28,0,10*ROW('Water Data'!F164)))</f>
        <v/>
      </c>
      <c r="CA170" s="277" t="str">
        <f ca="true">+IF(OFFSET('Water Data'!$F$29,0,10*ROW('Water Data'!F164))="","",OFFSET('Water Data'!$F$29,0,10*ROW('Water Data'!F164)))</f>
        <v/>
      </c>
      <c r="CB170" s="277" t="str">
        <f ca="true">+IF(OFFSET('Water Data'!$G$27,0,10*ROW('Water Data'!G164))="","",OFFSET('Water Data'!$G$27,0,10*ROW('Water Data'!G164)))</f>
        <v/>
      </c>
      <c r="CC170" s="277" t="str">
        <f ca="true">+IF(OFFSET('Water Data'!$G$28,0,10*ROW('Water Data'!G164))="","",OFFSET('Water Data'!$G$28,0,10*ROW('Water Data'!G164)))</f>
        <v/>
      </c>
      <c r="CD170" s="277" t="str">
        <f ca="true">+IF(OFFSET('Water Data'!$G$29,0,10*ROW('Water Data'!G164))="","",OFFSET('Water Data'!$G$29,0,10*ROW('Water Data'!G164)))</f>
        <v/>
      </c>
      <c r="CE170" s="277" t="str">
        <f ca="true">+IF(OFFSET('Water Data'!$H$27,0,10*ROW('Water Data'!H164))="","",OFFSET('Water Data'!$H$27,0,10*ROW('Water Data'!H164)))</f>
        <v/>
      </c>
      <c r="CF170" s="277" t="str">
        <f ca="true">+IF(OFFSET('Water Data'!$H$28,0,10*ROW('Water Data'!H164))="","",OFFSET('Water Data'!$H$28,0,10*ROW('Water Data'!H164)))</f>
        <v/>
      </c>
      <c r="CG170" s="277" t="str">
        <f ca="true">+IF(OFFSET('Water Data'!$H$29,0,10*ROW('Water Data'!H164))="","",OFFSET('Water Data'!$H$29,0,10*ROW('Water Data'!H164)))</f>
        <v/>
      </c>
      <c r="CH170" s="277" t="str">
        <f ca="true">+IF(OFFSET('Water Data'!$I$27,0,10*ROW('Water Data'!I164))="","",OFFSET('Water Data'!$I$27,0,10*ROW('Water Data'!I164)))</f>
        <v/>
      </c>
      <c r="CI170" s="277" t="str">
        <f ca="true">+IF(OFFSET('Water Data'!$I$28,0,10*ROW('Water Data'!I164))="","",OFFSET('Water Data'!$I$28,0,10*ROW('Water Data'!I164)))</f>
        <v/>
      </c>
      <c r="CJ170" s="277" t="str">
        <f ca="true">+IF(OFFSET('Water Data'!$I$29,0,10*ROW('Water Data'!I164))="","",OFFSET('Water Data'!$I$29,0,10*ROW('Water Data'!I164)))</f>
        <v/>
      </c>
      <c r="CK170" s="277" t="str">
        <f ca="true">+IF(OFFSET('Sanitation Data'!$D$28,0,10*ROW('Sanitation Data'!D164))="","",OFFSET('Sanitation Data'!$D$28,0,10*ROW('Sanitation Data'!D164)))</f>
        <v/>
      </c>
      <c r="CL170" s="277" t="str">
        <f ca="true">+IF(OFFSET('Sanitation Data'!$D$29,0,10*ROW('Sanitation Data'!D164))="","",OFFSET('Sanitation Data'!$D$29,0,10*ROW('Sanitation Data'!D164)))</f>
        <v/>
      </c>
      <c r="CM170" s="277" t="str">
        <f ca="true">+IF(OFFSET('Sanitation Data'!$D$30,0,10*ROW('Sanitation Data'!D164))="","",OFFSET('Sanitation Data'!$D$30,0,10*ROW('Sanitation Data'!D164)))</f>
        <v/>
      </c>
      <c r="CN170" s="277" t="str">
        <f ca="true">+IF(OFFSET('Sanitation Data'!$D$31,0,10*ROW('Sanitation Data'!D164))="","",OFFSET('Sanitation Data'!$D$31,0,10*ROW('Sanitation Data'!D164)))</f>
        <v/>
      </c>
      <c r="CO170" s="277" t="str">
        <f ca="true">+IF(OFFSET('Sanitation Data'!$D$32,0,10*ROW('Sanitation Data'!D164))="","",OFFSET('Sanitation Data'!$D$32,0,10*ROW('Sanitation Data'!D164)))</f>
        <v/>
      </c>
      <c r="CP170" s="277" t="str">
        <f ca="true">+IF(OFFSET('Sanitation Data'!$E$28,0,10*ROW('Sanitation Data'!E164))="","",OFFSET('Sanitation Data'!$E$28,0,10*ROW('Sanitation Data'!E164)))</f>
        <v/>
      </c>
      <c r="CQ170" s="277" t="str">
        <f ca="true">+IF(OFFSET('Sanitation Data'!$E$29,0,10*ROW('Sanitation Data'!E164))="","",OFFSET('Sanitation Data'!$E$29,0,10*ROW('Sanitation Data'!E164)))</f>
        <v/>
      </c>
      <c r="CR170" s="277" t="str">
        <f ca="true">+IF(OFFSET('Sanitation Data'!$E$30,0,10*ROW('Sanitation Data'!E164))="","",OFFSET('Sanitation Data'!$E$30,0,10*ROW('Sanitation Data'!E164)))</f>
        <v/>
      </c>
      <c r="CS170" s="277" t="str">
        <f ca="true">+IF(OFFSET('Sanitation Data'!$E$31,0,10*ROW('Sanitation Data'!E164))="","",OFFSET('Sanitation Data'!$E$31,0,10*ROW('Sanitation Data'!E164)))</f>
        <v/>
      </c>
      <c r="CT170" s="277" t="str">
        <f ca="true">+IF(OFFSET('Sanitation Data'!$E$32,0,10*ROW('Sanitation Data'!E164))="","",OFFSET('Sanitation Data'!$E$32,0,10*ROW('Sanitation Data'!E164)))</f>
        <v/>
      </c>
      <c r="CU170" s="277" t="str">
        <f ca="true">+IF(OFFSET('Sanitation Data'!$F$28,0,10*ROW('Sanitation Data'!F164))="","",OFFSET('Sanitation Data'!$F$28,0,10*ROW('Sanitation Data'!F164)))</f>
        <v/>
      </c>
      <c r="CV170" s="277" t="str">
        <f ca="true">+IF(OFFSET('Sanitation Data'!$F$29,0,10*ROW('Sanitation Data'!F164))="","",OFFSET('Sanitation Data'!$F$29,0,10*ROW('Sanitation Data'!F164)))</f>
        <v/>
      </c>
      <c r="CW170" s="277" t="str">
        <f ca="true">+IF(OFFSET('Sanitation Data'!$F$30,0,10*ROW('Sanitation Data'!F164))="","",OFFSET('Sanitation Data'!$F$30,0,10*ROW('Sanitation Data'!F164)))</f>
        <v/>
      </c>
      <c r="CX170" s="277" t="str">
        <f ca="true">+IF(OFFSET('Sanitation Data'!$F$31,0,10*ROW('Sanitation Data'!F164))="","",OFFSET('Sanitation Data'!$F$31,0,10*ROW('Sanitation Data'!F164)))</f>
        <v/>
      </c>
      <c r="CY170" s="277" t="str">
        <f ca="true">+IF(OFFSET('Sanitation Data'!$F$32,0,10*ROW('Sanitation Data'!F164))="","",OFFSET('Sanitation Data'!$F$32,0,10*ROW('Sanitation Data'!F164)))</f>
        <v/>
      </c>
      <c r="CZ170" s="277" t="str">
        <f ca="true">+IF(OFFSET('Sanitation Data'!$G$28,0,10*ROW('Sanitation Data'!G164))="","",OFFSET('Sanitation Data'!$G$28,0,10*ROW('Sanitation Data'!G164)))</f>
        <v/>
      </c>
      <c r="DA170" s="277" t="str">
        <f ca="true">+IF(OFFSET('Sanitation Data'!$G$29,0,10*ROW('Sanitation Data'!G164))="","",OFFSET('Sanitation Data'!$G$29,0,10*ROW('Sanitation Data'!G164)))</f>
        <v/>
      </c>
      <c r="DB170" s="277" t="str">
        <f ca="true">+IF(OFFSET('Sanitation Data'!$G$30,0,10*ROW('Sanitation Data'!G164))="","",OFFSET('Sanitation Data'!$G$30,0,10*ROW('Sanitation Data'!G164)))</f>
        <v/>
      </c>
      <c r="DC170" s="277" t="str">
        <f ca="true">+IF(OFFSET('Sanitation Data'!$G$31,0,10*ROW('Sanitation Data'!G164))="","",OFFSET('Sanitation Data'!$G$31,0,10*ROW('Sanitation Data'!G164)))</f>
        <v/>
      </c>
      <c r="DD170" s="277" t="str">
        <f ca="true">+IF(OFFSET('Sanitation Data'!$G$32,0,10*ROW('Sanitation Data'!G164))="","",OFFSET('Sanitation Data'!$G$32,0,10*ROW('Sanitation Data'!G164)))</f>
        <v/>
      </c>
      <c r="DE170" s="277" t="str">
        <f ca="true">+IF(OFFSET('Sanitation Data'!$H$28,0,10*ROW('Sanitation Data'!H164))="","",OFFSET('Sanitation Data'!$H$28,0,10*ROW('Sanitation Data'!H164)))</f>
        <v/>
      </c>
      <c r="DF170" s="277" t="str">
        <f ca="true">+IF(OFFSET('Sanitation Data'!$H$29,0,10*ROW('Sanitation Data'!H164))="","",OFFSET('Sanitation Data'!$H$29,0,10*ROW('Sanitation Data'!H164)))</f>
        <v/>
      </c>
      <c r="DG170" s="277" t="str">
        <f ca="true">+IF(OFFSET('Sanitation Data'!$H$30,0,10*ROW('Sanitation Data'!H164))="","",OFFSET('Sanitation Data'!$H$30,0,10*ROW('Sanitation Data'!H164)))</f>
        <v/>
      </c>
      <c r="DH170" s="277" t="str">
        <f ca="true">+IF(OFFSET('Sanitation Data'!$H$31,0,10*ROW('Sanitation Data'!H164))="","",OFFSET('Sanitation Data'!$H$31,0,10*ROW('Sanitation Data'!H164)))</f>
        <v/>
      </c>
      <c r="DI170" s="277" t="str">
        <f ca="true">+IF(OFFSET('Sanitation Data'!$H$32,0,10*ROW('Sanitation Data'!H164))="","",OFFSET('Sanitation Data'!$H$32,0,10*ROW('Sanitation Data'!H164)))</f>
        <v/>
      </c>
      <c r="DJ170" s="277" t="str">
        <f ca="true">+IF(OFFSET('Sanitation Data'!$I$28,0,10*ROW('Sanitation Data'!I164))="","",OFFSET('Sanitation Data'!$I$28,0,10*ROW('Sanitation Data'!I164)))</f>
        <v/>
      </c>
      <c r="DK170" s="277" t="str">
        <f ca="true">+IF(OFFSET('Sanitation Data'!$I$29,0,10*ROW('Sanitation Data'!I164))="","",OFFSET('Sanitation Data'!$I$29,0,10*ROW('Sanitation Data'!I164)))</f>
        <v/>
      </c>
      <c r="DL170" s="277" t="str">
        <f ca="true">+IF(OFFSET('Sanitation Data'!$I$30,0,10*ROW('Sanitation Data'!I164))="","",OFFSET('Sanitation Data'!$I$30,0,10*ROW('Sanitation Data'!I164)))</f>
        <v/>
      </c>
      <c r="DM170" s="277" t="str">
        <f ca="true">+IF(OFFSET('Sanitation Data'!$I$31,0,10*ROW('Sanitation Data'!I164))="","",OFFSET('Sanitation Data'!$I$31,0,10*ROW('Sanitation Data'!I164)))</f>
        <v/>
      </c>
      <c r="DN170" s="277" t="str">
        <f ca="true">+IF(OFFSET('Sanitation Data'!$I$32,0,10*ROW('Sanitation Data'!I164))="","",OFFSET('Sanitation Data'!$I$32,0,10*ROW('Sanitation Data'!I164)))</f>
        <v/>
      </c>
      <c r="DO170" s="277" t="str">
        <f ca="true">+IF(OFFSET('Hygiene Data'!$D$11,0,10*ROW('Hygiene Data'!D164))="","",OFFSET('Hygiene Data'!$D$11,0,10*ROW('Hygiene Data'!D164)))</f>
        <v/>
      </c>
      <c r="DP170" s="277" t="str">
        <f ca="true">+IF(OFFSET('Hygiene Data'!$D$12,0,10*ROW('Hygiene Data'!D164))="","",OFFSET('Hygiene Data'!$D$12,0,10*ROW('Hygiene Data'!D164)))</f>
        <v/>
      </c>
      <c r="DQ170" s="277" t="str">
        <f ca="true">+IF(OFFSET('Hygiene Data'!$D$13,0,10*ROW('Hygiene Data'!D164))="","",OFFSET('Hygiene Data'!$D$13,0,10*ROW('Hygiene Data'!D164)))</f>
        <v/>
      </c>
      <c r="DR170" s="277" t="str">
        <f ca="true">+IF(OFFSET('Hygiene Data'!$E$11,0,10*ROW('Hygiene Data'!E164))="","",OFFSET('Hygiene Data'!$E$11,0,10*ROW('Hygiene Data'!E164)))</f>
        <v/>
      </c>
      <c r="DS170" s="277" t="str">
        <f ca="true">+IF(OFFSET('Hygiene Data'!$E$12,0,10*ROW('Hygiene Data'!E164))="","",OFFSET('Hygiene Data'!$E$12,0,10*ROW('Hygiene Data'!E164)))</f>
        <v/>
      </c>
      <c r="DT170" s="277" t="str">
        <f ca="true">+IF(OFFSET('Hygiene Data'!$E$13,0,10*ROW('Hygiene Data'!E164))="","",OFFSET('Hygiene Data'!$E$13,0,10*ROW('Hygiene Data'!E164)))</f>
        <v/>
      </c>
      <c r="DU170" s="277" t="str">
        <f ca="true">+IF(OFFSET('Hygiene Data'!$F$11,0,10*ROW('Hygiene Data'!F164))="","",OFFSET('Hygiene Data'!$F$11,0,10*ROW('Hygiene Data'!F164)))</f>
        <v/>
      </c>
      <c r="DV170" s="277" t="str">
        <f ca="true">+IF(OFFSET('Hygiene Data'!$F$12,0,10*ROW('Hygiene Data'!F164))="","",OFFSET('Hygiene Data'!$F$12,0,10*ROW('Hygiene Data'!F164)))</f>
        <v/>
      </c>
      <c r="DW170" s="277" t="str">
        <f ca="true">+IF(OFFSET('Hygiene Data'!$F$13,0,10*ROW('Hygiene Data'!F164))="","",OFFSET('Hygiene Data'!$F$13,0,10*ROW('Hygiene Data'!F164)))</f>
        <v/>
      </c>
      <c r="DX170" s="277" t="str">
        <f ca="true">+IF(OFFSET('Hygiene Data'!$G$11,0,10*ROW('Hygiene Data'!G164))="","",OFFSET('Hygiene Data'!$G$11,0,10*ROW('Hygiene Data'!G164)))</f>
        <v/>
      </c>
      <c r="DY170" s="277" t="str">
        <f ca="true">+IF(OFFSET('Hygiene Data'!$G$12,0,10*ROW('Hygiene Data'!G164))="","",OFFSET('Hygiene Data'!$G$12,0,10*ROW('Hygiene Data'!G164)))</f>
        <v/>
      </c>
      <c r="DZ170" s="277" t="str">
        <f ca="true">+IF(OFFSET('Hygiene Data'!$G$13,0,10*ROW('Hygiene Data'!G164))="","",OFFSET('Hygiene Data'!$G$13,0,10*ROW('Hygiene Data'!G164)))</f>
        <v/>
      </c>
      <c r="EA170" s="277" t="str">
        <f ca="true">+IF(OFFSET('Hygiene Data'!$H$11,0,10*ROW('Hygiene Data'!H164))="","",OFFSET('Hygiene Data'!$H$11,0,10*ROW('Hygiene Data'!H164)))</f>
        <v/>
      </c>
      <c r="EB170" s="277" t="str">
        <f ca="true">+IF(OFFSET('Hygiene Data'!$H$12,0,10*ROW('Hygiene Data'!H164))="","",OFFSET('Hygiene Data'!$H$12,0,10*ROW('Hygiene Data'!H164)))</f>
        <v/>
      </c>
      <c r="EC170" s="277" t="str">
        <f ca="true">+IF(OFFSET('Hygiene Data'!$H$13,0,10*ROW('Hygiene Data'!H164))="","",OFFSET('Hygiene Data'!$H$13,0,10*ROW('Hygiene Data'!H164)))</f>
        <v/>
      </c>
      <c r="ED170" s="277" t="str">
        <f ca="true">+IF(OFFSET('Hygiene Data'!$I$11,0,10*ROW('Hygiene Data'!I164))="","",OFFSET('Hygiene Data'!$I$11,0,10*ROW('Hygiene Data'!I164)))</f>
        <v/>
      </c>
      <c r="EE170" s="277" t="str">
        <f ca="true">+IF(OFFSET('Hygiene Data'!$I$12,0,10*ROW('Hygiene Data'!I164))="","",OFFSET('Hygiene Data'!$I$12,0,10*ROW('Hygiene Data'!I164)))</f>
        <v/>
      </c>
      <c r="EF170" s="277"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2"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7"/>
      <c r="BS171" s="277" t="str">
        <f ca="true">+IF(OFFSET('Water Data'!$D$27,0,10*ROW('Water Data'!D165))="","",OFFSET('Water Data'!$D$27,0,10*ROW('Water Data'!D165)))</f>
        <v/>
      </c>
      <c r="BT171" s="277" t="str">
        <f ca="true">+IF(OFFSET('Water Data'!$D$28,0,10*ROW('Water Data'!D165))="","",OFFSET('Water Data'!$D$28,0,10*ROW('Water Data'!D165)))</f>
        <v/>
      </c>
      <c r="BU171" s="277" t="str">
        <f ca="true">+IF(OFFSET('Water Data'!$D$29,0,10*ROW('Water Data'!D165))="","",OFFSET('Water Data'!$D$29,0,10*ROW('Water Data'!D165)))</f>
        <v/>
      </c>
      <c r="BV171" s="277" t="str">
        <f ca="true">+IF(OFFSET('Water Data'!$E$27,0,10*ROW('Water Data'!E165))="","",OFFSET('Water Data'!$E$27,0,10*ROW('Water Data'!E165)))</f>
        <v/>
      </c>
      <c r="BW171" s="277" t="str">
        <f ca="true">+IF(OFFSET('Water Data'!$E$28,0,10*ROW('Water Data'!E165))="","",OFFSET('Water Data'!$E$28,0,10*ROW('Water Data'!E165)))</f>
        <v/>
      </c>
      <c r="BX171" s="277" t="str">
        <f ca="true">+IF(OFFSET('Water Data'!$E$29,0,10*ROW('Water Data'!E165))="","",OFFSET('Water Data'!$E$29,0,10*ROW('Water Data'!E165)))</f>
        <v/>
      </c>
      <c r="BY171" s="277" t="str">
        <f ca="true">+IF(OFFSET('Water Data'!$F$27,0,10*ROW('Water Data'!F165))="","",OFFSET('Water Data'!$F$27,0,10*ROW('Water Data'!F165)))</f>
        <v/>
      </c>
      <c r="BZ171" s="277" t="str">
        <f ca="true">+IF(OFFSET('Water Data'!$F$28,0,10*ROW('Water Data'!F165))="","",OFFSET('Water Data'!$F$28,0,10*ROW('Water Data'!F165)))</f>
        <v/>
      </c>
      <c r="CA171" s="277" t="str">
        <f ca="true">+IF(OFFSET('Water Data'!$F$29,0,10*ROW('Water Data'!F165))="","",OFFSET('Water Data'!$F$29,0,10*ROW('Water Data'!F165)))</f>
        <v/>
      </c>
      <c r="CB171" s="277" t="str">
        <f ca="true">+IF(OFFSET('Water Data'!$G$27,0,10*ROW('Water Data'!G165))="","",OFFSET('Water Data'!$G$27,0,10*ROW('Water Data'!G165)))</f>
        <v/>
      </c>
      <c r="CC171" s="277" t="str">
        <f ca="true">+IF(OFFSET('Water Data'!$G$28,0,10*ROW('Water Data'!G165))="","",OFFSET('Water Data'!$G$28,0,10*ROW('Water Data'!G165)))</f>
        <v/>
      </c>
      <c r="CD171" s="277" t="str">
        <f ca="true">+IF(OFFSET('Water Data'!$G$29,0,10*ROW('Water Data'!G165))="","",OFFSET('Water Data'!$G$29,0,10*ROW('Water Data'!G165)))</f>
        <v/>
      </c>
      <c r="CE171" s="277" t="str">
        <f ca="true">+IF(OFFSET('Water Data'!$H$27,0,10*ROW('Water Data'!H165))="","",OFFSET('Water Data'!$H$27,0,10*ROW('Water Data'!H165)))</f>
        <v/>
      </c>
      <c r="CF171" s="277" t="str">
        <f ca="true">+IF(OFFSET('Water Data'!$H$28,0,10*ROW('Water Data'!H165))="","",OFFSET('Water Data'!$H$28,0,10*ROW('Water Data'!H165)))</f>
        <v/>
      </c>
      <c r="CG171" s="277" t="str">
        <f ca="true">+IF(OFFSET('Water Data'!$H$29,0,10*ROW('Water Data'!H165))="","",OFFSET('Water Data'!$H$29,0,10*ROW('Water Data'!H165)))</f>
        <v/>
      </c>
      <c r="CH171" s="277" t="str">
        <f ca="true">+IF(OFFSET('Water Data'!$I$27,0,10*ROW('Water Data'!I165))="","",OFFSET('Water Data'!$I$27,0,10*ROW('Water Data'!I165)))</f>
        <v/>
      </c>
      <c r="CI171" s="277" t="str">
        <f ca="true">+IF(OFFSET('Water Data'!$I$28,0,10*ROW('Water Data'!I165))="","",OFFSET('Water Data'!$I$28,0,10*ROW('Water Data'!I165)))</f>
        <v/>
      </c>
      <c r="CJ171" s="277" t="str">
        <f ca="true">+IF(OFFSET('Water Data'!$I$29,0,10*ROW('Water Data'!I165))="","",OFFSET('Water Data'!$I$29,0,10*ROW('Water Data'!I165)))</f>
        <v/>
      </c>
      <c r="CK171" s="277" t="str">
        <f ca="true">+IF(OFFSET('Sanitation Data'!$D$28,0,10*ROW('Sanitation Data'!D165))="","",OFFSET('Sanitation Data'!$D$28,0,10*ROW('Sanitation Data'!D165)))</f>
        <v/>
      </c>
      <c r="CL171" s="277" t="str">
        <f ca="true">+IF(OFFSET('Sanitation Data'!$D$29,0,10*ROW('Sanitation Data'!D165))="","",OFFSET('Sanitation Data'!$D$29,0,10*ROW('Sanitation Data'!D165)))</f>
        <v/>
      </c>
      <c r="CM171" s="277" t="str">
        <f ca="true">+IF(OFFSET('Sanitation Data'!$D$30,0,10*ROW('Sanitation Data'!D165))="","",OFFSET('Sanitation Data'!$D$30,0,10*ROW('Sanitation Data'!D165)))</f>
        <v/>
      </c>
      <c r="CN171" s="277" t="str">
        <f ca="true">+IF(OFFSET('Sanitation Data'!$D$31,0,10*ROW('Sanitation Data'!D165))="","",OFFSET('Sanitation Data'!$D$31,0,10*ROW('Sanitation Data'!D165)))</f>
        <v/>
      </c>
      <c r="CO171" s="277" t="str">
        <f ca="true">+IF(OFFSET('Sanitation Data'!$D$32,0,10*ROW('Sanitation Data'!D165))="","",OFFSET('Sanitation Data'!$D$32,0,10*ROW('Sanitation Data'!D165)))</f>
        <v/>
      </c>
      <c r="CP171" s="277" t="str">
        <f ca="true">+IF(OFFSET('Sanitation Data'!$E$28,0,10*ROW('Sanitation Data'!E165))="","",OFFSET('Sanitation Data'!$E$28,0,10*ROW('Sanitation Data'!E165)))</f>
        <v/>
      </c>
      <c r="CQ171" s="277" t="str">
        <f ca="true">+IF(OFFSET('Sanitation Data'!$E$29,0,10*ROW('Sanitation Data'!E165))="","",OFFSET('Sanitation Data'!$E$29,0,10*ROW('Sanitation Data'!E165)))</f>
        <v/>
      </c>
      <c r="CR171" s="277" t="str">
        <f ca="true">+IF(OFFSET('Sanitation Data'!$E$30,0,10*ROW('Sanitation Data'!E165))="","",OFFSET('Sanitation Data'!$E$30,0,10*ROW('Sanitation Data'!E165)))</f>
        <v/>
      </c>
      <c r="CS171" s="277" t="str">
        <f ca="true">+IF(OFFSET('Sanitation Data'!$E$31,0,10*ROW('Sanitation Data'!E165))="","",OFFSET('Sanitation Data'!$E$31,0,10*ROW('Sanitation Data'!E165)))</f>
        <v/>
      </c>
      <c r="CT171" s="277" t="str">
        <f ca="true">+IF(OFFSET('Sanitation Data'!$E$32,0,10*ROW('Sanitation Data'!E165))="","",OFFSET('Sanitation Data'!$E$32,0,10*ROW('Sanitation Data'!E165)))</f>
        <v/>
      </c>
      <c r="CU171" s="277" t="str">
        <f ca="true">+IF(OFFSET('Sanitation Data'!$F$28,0,10*ROW('Sanitation Data'!F165))="","",OFFSET('Sanitation Data'!$F$28,0,10*ROW('Sanitation Data'!F165)))</f>
        <v/>
      </c>
      <c r="CV171" s="277" t="str">
        <f ca="true">+IF(OFFSET('Sanitation Data'!$F$29,0,10*ROW('Sanitation Data'!F165))="","",OFFSET('Sanitation Data'!$F$29,0,10*ROW('Sanitation Data'!F165)))</f>
        <v/>
      </c>
      <c r="CW171" s="277" t="str">
        <f ca="true">+IF(OFFSET('Sanitation Data'!$F$30,0,10*ROW('Sanitation Data'!F165))="","",OFFSET('Sanitation Data'!$F$30,0,10*ROW('Sanitation Data'!F165)))</f>
        <v/>
      </c>
      <c r="CX171" s="277" t="str">
        <f ca="true">+IF(OFFSET('Sanitation Data'!$F$31,0,10*ROW('Sanitation Data'!F165))="","",OFFSET('Sanitation Data'!$F$31,0,10*ROW('Sanitation Data'!F165)))</f>
        <v/>
      </c>
      <c r="CY171" s="277" t="str">
        <f ca="true">+IF(OFFSET('Sanitation Data'!$F$32,0,10*ROW('Sanitation Data'!F165))="","",OFFSET('Sanitation Data'!$F$32,0,10*ROW('Sanitation Data'!F165)))</f>
        <v/>
      </c>
      <c r="CZ171" s="277" t="str">
        <f ca="true">+IF(OFFSET('Sanitation Data'!$G$28,0,10*ROW('Sanitation Data'!G165))="","",OFFSET('Sanitation Data'!$G$28,0,10*ROW('Sanitation Data'!G165)))</f>
        <v/>
      </c>
      <c r="DA171" s="277" t="str">
        <f ca="true">+IF(OFFSET('Sanitation Data'!$G$29,0,10*ROW('Sanitation Data'!G165))="","",OFFSET('Sanitation Data'!$G$29,0,10*ROW('Sanitation Data'!G165)))</f>
        <v/>
      </c>
      <c r="DB171" s="277" t="str">
        <f ca="true">+IF(OFFSET('Sanitation Data'!$G$30,0,10*ROW('Sanitation Data'!G165))="","",OFFSET('Sanitation Data'!$G$30,0,10*ROW('Sanitation Data'!G165)))</f>
        <v/>
      </c>
      <c r="DC171" s="277" t="str">
        <f ca="true">+IF(OFFSET('Sanitation Data'!$G$31,0,10*ROW('Sanitation Data'!G165))="","",OFFSET('Sanitation Data'!$G$31,0,10*ROW('Sanitation Data'!G165)))</f>
        <v/>
      </c>
      <c r="DD171" s="277" t="str">
        <f ca="true">+IF(OFFSET('Sanitation Data'!$G$32,0,10*ROW('Sanitation Data'!G165))="","",OFFSET('Sanitation Data'!$G$32,0,10*ROW('Sanitation Data'!G165)))</f>
        <v/>
      </c>
      <c r="DE171" s="277" t="str">
        <f ca="true">+IF(OFFSET('Sanitation Data'!$H$28,0,10*ROW('Sanitation Data'!H165))="","",OFFSET('Sanitation Data'!$H$28,0,10*ROW('Sanitation Data'!H165)))</f>
        <v/>
      </c>
      <c r="DF171" s="277" t="str">
        <f ca="true">+IF(OFFSET('Sanitation Data'!$H$29,0,10*ROW('Sanitation Data'!H165))="","",OFFSET('Sanitation Data'!$H$29,0,10*ROW('Sanitation Data'!H165)))</f>
        <v/>
      </c>
      <c r="DG171" s="277" t="str">
        <f ca="true">+IF(OFFSET('Sanitation Data'!$H$30,0,10*ROW('Sanitation Data'!H165))="","",OFFSET('Sanitation Data'!$H$30,0,10*ROW('Sanitation Data'!H165)))</f>
        <v/>
      </c>
      <c r="DH171" s="277" t="str">
        <f ca="true">+IF(OFFSET('Sanitation Data'!$H$31,0,10*ROW('Sanitation Data'!H165))="","",OFFSET('Sanitation Data'!$H$31,0,10*ROW('Sanitation Data'!H165)))</f>
        <v/>
      </c>
      <c r="DI171" s="277" t="str">
        <f ca="true">+IF(OFFSET('Sanitation Data'!$H$32,0,10*ROW('Sanitation Data'!H165))="","",OFFSET('Sanitation Data'!$H$32,0,10*ROW('Sanitation Data'!H165)))</f>
        <v/>
      </c>
      <c r="DJ171" s="277" t="str">
        <f ca="true">+IF(OFFSET('Sanitation Data'!$I$28,0,10*ROW('Sanitation Data'!I165))="","",OFFSET('Sanitation Data'!$I$28,0,10*ROW('Sanitation Data'!I165)))</f>
        <v/>
      </c>
      <c r="DK171" s="277" t="str">
        <f ca="true">+IF(OFFSET('Sanitation Data'!$I$29,0,10*ROW('Sanitation Data'!I165))="","",OFFSET('Sanitation Data'!$I$29,0,10*ROW('Sanitation Data'!I165)))</f>
        <v/>
      </c>
      <c r="DL171" s="277" t="str">
        <f ca="true">+IF(OFFSET('Sanitation Data'!$I$30,0,10*ROW('Sanitation Data'!I165))="","",OFFSET('Sanitation Data'!$I$30,0,10*ROW('Sanitation Data'!I165)))</f>
        <v/>
      </c>
      <c r="DM171" s="277" t="str">
        <f ca="true">+IF(OFFSET('Sanitation Data'!$I$31,0,10*ROW('Sanitation Data'!I165))="","",OFFSET('Sanitation Data'!$I$31,0,10*ROW('Sanitation Data'!I165)))</f>
        <v/>
      </c>
      <c r="DN171" s="277" t="str">
        <f ca="true">+IF(OFFSET('Sanitation Data'!$I$32,0,10*ROW('Sanitation Data'!I165))="","",OFFSET('Sanitation Data'!$I$32,0,10*ROW('Sanitation Data'!I165)))</f>
        <v/>
      </c>
      <c r="DO171" s="277" t="str">
        <f ca="true">+IF(OFFSET('Hygiene Data'!$D$11,0,10*ROW('Hygiene Data'!D165))="","",OFFSET('Hygiene Data'!$D$11,0,10*ROW('Hygiene Data'!D165)))</f>
        <v/>
      </c>
      <c r="DP171" s="277" t="str">
        <f ca="true">+IF(OFFSET('Hygiene Data'!$D$12,0,10*ROW('Hygiene Data'!D165))="","",OFFSET('Hygiene Data'!$D$12,0,10*ROW('Hygiene Data'!D165)))</f>
        <v/>
      </c>
      <c r="DQ171" s="277" t="str">
        <f ca="true">+IF(OFFSET('Hygiene Data'!$D$13,0,10*ROW('Hygiene Data'!D165))="","",OFFSET('Hygiene Data'!$D$13,0,10*ROW('Hygiene Data'!D165)))</f>
        <v/>
      </c>
      <c r="DR171" s="277" t="str">
        <f ca="true">+IF(OFFSET('Hygiene Data'!$E$11,0,10*ROW('Hygiene Data'!E165))="","",OFFSET('Hygiene Data'!$E$11,0,10*ROW('Hygiene Data'!E165)))</f>
        <v/>
      </c>
      <c r="DS171" s="277" t="str">
        <f ca="true">+IF(OFFSET('Hygiene Data'!$E$12,0,10*ROW('Hygiene Data'!E165))="","",OFFSET('Hygiene Data'!$E$12,0,10*ROW('Hygiene Data'!E165)))</f>
        <v/>
      </c>
      <c r="DT171" s="277" t="str">
        <f ca="true">+IF(OFFSET('Hygiene Data'!$E$13,0,10*ROW('Hygiene Data'!E165))="","",OFFSET('Hygiene Data'!$E$13,0,10*ROW('Hygiene Data'!E165)))</f>
        <v/>
      </c>
      <c r="DU171" s="277" t="str">
        <f ca="true">+IF(OFFSET('Hygiene Data'!$F$11,0,10*ROW('Hygiene Data'!F165))="","",OFFSET('Hygiene Data'!$F$11,0,10*ROW('Hygiene Data'!F165)))</f>
        <v/>
      </c>
      <c r="DV171" s="277" t="str">
        <f ca="true">+IF(OFFSET('Hygiene Data'!$F$12,0,10*ROW('Hygiene Data'!F165))="","",OFFSET('Hygiene Data'!$F$12,0,10*ROW('Hygiene Data'!F165)))</f>
        <v/>
      </c>
      <c r="DW171" s="277" t="str">
        <f ca="true">+IF(OFFSET('Hygiene Data'!$F$13,0,10*ROW('Hygiene Data'!F165))="","",OFFSET('Hygiene Data'!$F$13,0,10*ROW('Hygiene Data'!F165)))</f>
        <v/>
      </c>
      <c r="DX171" s="277" t="str">
        <f ca="true">+IF(OFFSET('Hygiene Data'!$G$11,0,10*ROW('Hygiene Data'!G165))="","",OFFSET('Hygiene Data'!$G$11,0,10*ROW('Hygiene Data'!G165)))</f>
        <v/>
      </c>
      <c r="DY171" s="277" t="str">
        <f ca="true">+IF(OFFSET('Hygiene Data'!$G$12,0,10*ROW('Hygiene Data'!G165))="","",OFFSET('Hygiene Data'!$G$12,0,10*ROW('Hygiene Data'!G165)))</f>
        <v/>
      </c>
      <c r="DZ171" s="277" t="str">
        <f ca="true">+IF(OFFSET('Hygiene Data'!$G$13,0,10*ROW('Hygiene Data'!G165))="","",OFFSET('Hygiene Data'!$G$13,0,10*ROW('Hygiene Data'!G165)))</f>
        <v/>
      </c>
      <c r="EA171" s="277" t="str">
        <f ca="true">+IF(OFFSET('Hygiene Data'!$H$11,0,10*ROW('Hygiene Data'!H165))="","",OFFSET('Hygiene Data'!$H$11,0,10*ROW('Hygiene Data'!H165)))</f>
        <v/>
      </c>
      <c r="EB171" s="277" t="str">
        <f ca="true">+IF(OFFSET('Hygiene Data'!$H$12,0,10*ROW('Hygiene Data'!H165))="","",OFFSET('Hygiene Data'!$H$12,0,10*ROW('Hygiene Data'!H165)))</f>
        <v/>
      </c>
      <c r="EC171" s="277" t="str">
        <f ca="true">+IF(OFFSET('Hygiene Data'!$H$13,0,10*ROW('Hygiene Data'!H165))="","",OFFSET('Hygiene Data'!$H$13,0,10*ROW('Hygiene Data'!H165)))</f>
        <v/>
      </c>
      <c r="ED171" s="277" t="str">
        <f ca="true">+IF(OFFSET('Hygiene Data'!$I$11,0,10*ROW('Hygiene Data'!I165))="","",OFFSET('Hygiene Data'!$I$11,0,10*ROW('Hygiene Data'!I165)))</f>
        <v/>
      </c>
      <c r="EE171" s="277" t="str">
        <f ca="true">+IF(OFFSET('Hygiene Data'!$I$12,0,10*ROW('Hygiene Data'!I165))="","",OFFSET('Hygiene Data'!$I$12,0,10*ROW('Hygiene Data'!I165)))</f>
        <v/>
      </c>
      <c r="EF171" s="277"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2"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7"/>
      <c r="BS172" s="277" t="str">
        <f ca="true">+IF(OFFSET('Water Data'!$D$27,0,10*ROW('Water Data'!D166))="","",OFFSET('Water Data'!$D$27,0,10*ROW('Water Data'!D166)))</f>
        <v/>
      </c>
      <c r="BT172" s="277" t="str">
        <f ca="true">+IF(OFFSET('Water Data'!$D$28,0,10*ROW('Water Data'!D166))="","",OFFSET('Water Data'!$D$28,0,10*ROW('Water Data'!D166)))</f>
        <v/>
      </c>
      <c r="BU172" s="277" t="str">
        <f ca="true">+IF(OFFSET('Water Data'!$D$29,0,10*ROW('Water Data'!D166))="","",OFFSET('Water Data'!$D$29,0,10*ROW('Water Data'!D166)))</f>
        <v/>
      </c>
      <c r="BV172" s="277" t="str">
        <f ca="true">+IF(OFFSET('Water Data'!$E$27,0,10*ROW('Water Data'!E166))="","",OFFSET('Water Data'!$E$27,0,10*ROW('Water Data'!E166)))</f>
        <v/>
      </c>
      <c r="BW172" s="277" t="str">
        <f ca="true">+IF(OFFSET('Water Data'!$E$28,0,10*ROW('Water Data'!E166))="","",OFFSET('Water Data'!$E$28,0,10*ROW('Water Data'!E166)))</f>
        <v/>
      </c>
      <c r="BX172" s="277" t="str">
        <f ca="true">+IF(OFFSET('Water Data'!$E$29,0,10*ROW('Water Data'!E166))="","",OFFSET('Water Data'!$E$29,0,10*ROW('Water Data'!E166)))</f>
        <v/>
      </c>
      <c r="BY172" s="277" t="str">
        <f ca="true">+IF(OFFSET('Water Data'!$F$27,0,10*ROW('Water Data'!F166))="","",OFFSET('Water Data'!$F$27,0,10*ROW('Water Data'!F166)))</f>
        <v/>
      </c>
      <c r="BZ172" s="277" t="str">
        <f ca="true">+IF(OFFSET('Water Data'!$F$28,0,10*ROW('Water Data'!F166))="","",OFFSET('Water Data'!$F$28,0,10*ROW('Water Data'!F166)))</f>
        <v/>
      </c>
      <c r="CA172" s="277" t="str">
        <f ca="true">+IF(OFFSET('Water Data'!$F$29,0,10*ROW('Water Data'!F166))="","",OFFSET('Water Data'!$F$29,0,10*ROW('Water Data'!F166)))</f>
        <v/>
      </c>
      <c r="CB172" s="277" t="str">
        <f ca="true">+IF(OFFSET('Water Data'!$G$27,0,10*ROW('Water Data'!G166))="","",OFFSET('Water Data'!$G$27,0,10*ROW('Water Data'!G166)))</f>
        <v/>
      </c>
      <c r="CC172" s="277" t="str">
        <f ca="true">+IF(OFFSET('Water Data'!$G$28,0,10*ROW('Water Data'!G166))="","",OFFSET('Water Data'!$G$28,0,10*ROW('Water Data'!G166)))</f>
        <v/>
      </c>
      <c r="CD172" s="277" t="str">
        <f ca="true">+IF(OFFSET('Water Data'!$G$29,0,10*ROW('Water Data'!G166))="","",OFFSET('Water Data'!$G$29,0,10*ROW('Water Data'!G166)))</f>
        <v/>
      </c>
      <c r="CE172" s="277" t="str">
        <f ca="true">+IF(OFFSET('Water Data'!$H$27,0,10*ROW('Water Data'!H166))="","",OFFSET('Water Data'!$H$27,0,10*ROW('Water Data'!H166)))</f>
        <v/>
      </c>
      <c r="CF172" s="277" t="str">
        <f ca="true">+IF(OFFSET('Water Data'!$H$28,0,10*ROW('Water Data'!H166))="","",OFFSET('Water Data'!$H$28,0,10*ROW('Water Data'!H166)))</f>
        <v/>
      </c>
      <c r="CG172" s="277" t="str">
        <f ca="true">+IF(OFFSET('Water Data'!$H$29,0,10*ROW('Water Data'!H166))="","",OFFSET('Water Data'!$H$29,0,10*ROW('Water Data'!H166)))</f>
        <v/>
      </c>
      <c r="CH172" s="277" t="str">
        <f ca="true">+IF(OFFSET('Water Data'!$I$27,0,10*ROW('Water Data'!I166))="","",OFFSET('Water Data'!$I$27,0,10*ROW('Water Data'!I166)))</f>
        <v/>
      </c>
      <c r="CI172" s="277" t="str">
        <f ca="true">+IF(OFFSET('Water Data'!$I$28,0,10*ROW('Water Data'!I166))="","",OFFSET('Water Data'!$I$28,0,10*ROW('Water Data'!I166)))</f>
        <v/>
      </c>
      <c r="CJ172" s="277" t="str">
        <f ca="true">+IF(OFFSET('Water Data'!$I$29,0,10*ROW('Water Data'!I166))="","",OFFSET('Water Data'!$I$29,0,10*ROW('Water Data'!I166)))</f>
        <v/>
      </c>
      <c r="CK172" s="277" t="str">
        <f ca="true">+IF(OFFSET('Sanitation Data'!$D$28,0,10*ROW('Sanitation Data'!D166))="","",OFFSET('Sanitation Data'!$D$28,0,10*ROW('Sanitation Data'!D166)))</f>
        <v/>
      </c>
      <c r="CL172" s="277" t="str">
        <f ca="true">+IF(OFFSET('Sanitation Data'!$D$29,0,10*ROW('Sanitation Data'!D166))="","",OFFSET('Sanitation Data'!$D$29,0,10*ROW('Sanitation Data'!D166)))</f>
        <v/>
      </c>
      <c r="CM172" s="277" t="str">
        <f ca="true">+IF(OFFSET('Sanitation Data'!$D$30,0,10*ROW('Sanitation Data'!D166))="","",OFFSET('Sanitation Data'!$D$30,0,10*ROW('Sanitation Data'!D166)))</f>
        <v/>
      </c>
      <c r="CN172" s="277" t="str">
        <f ca="true">+IF(OFFSET('Sanitation Data'!$D$31,0,10*ROW('Sanitation Data'!D166))="","",OFFSET('Sanitation Data'!$D$31,0,10*ROW('Sanitation Data'!D166)))</f>
        <v/>
      </c>
      <c r="CO172" s="277" t="str">
        <f ca="true">+IF(OFFSET('Sanitation Data'!$D$32,0,10*ROW('Sanitation Data'!D166))="","",OFFSET('Sanitation Data'!$D$32,0,10*ROW('Sanitation Data'!D166)))</f>
        <v/>
      </c>
      <c r="CP172" s="277" t="str">
        <f ca="true">+IF(OFFSET('Sanitation Data'!$E$28,0,10*ROW('Sanitation Data'!E166))="","",OFFSET('Sanitation Data'!$E$28,0,10*ROW('Sanitation Data'!E166)))</f>
        <v/>
      </c>
      <c r="CQ172" s="277" t="str">
        <f ca="true">+IF(OFFSET('Sanitation Data'!$E$29,0,10*ROW('Sanitation Data'!E166))="","",OFFSET('Sanitation Data'!$E$29,0,10*ROW('Sanitation Data'!E166)))</f>
        <v/>
      </c>
      <c r="CR172" s="277" t="str">
        <f ca="true">+IF(OFFSET('Sanitation Data'!$E$30,0,10*ROW('Sanitation Data'!E166))="","",OFFSET('Sanitation Data'!$E$30,0,10*ROW('Sanitation Data'!E166)))</f>
        <v/>
      </c>
      <c r="CS172" s="277" t="str">
        <f ca="true">+IF(OFFSET('Sanitation Data'!$E$31,0,10*ROW('Sanitation Data'!E166))="","",OFFSET('Sanitation Data'!$E$31,0,10*ROW('Sanitation Data'!E166)))</f>
        <v/>
      </c>
      <c r="CT172" s="277" t="str">
        <f ca="true">+IF(OFFSET('Sanitation Data'!$E$32,0,10*ROW('Sanitation Data'!E166))="","",OFFSET('Sanitation Data'!$E$32,0,10*ROW('Sanitation Data'!E166)))</f>
        <v/>
      </c>
      <c r="CU172" s="277" t="str">
        <f ca="true">+IF(OFFSET('Sanitation Data'!$F$28,0,10*ROW('Sanitation Data'!F166))="","",OFFSET('Sanitation Data'!$F$28,0,10*ROW('Sanitation Data'!F166)))</f>
        <v/>
      </c>
      <c r="CV172" s="277" t="str">
        <f ca="true">+IF(OFFSET('Sanitation Data'!$F$29,0,10*ROW('Sanitation Data'!F166))="","",OFFSET('Sanitation Data'!$F$29,0,10*ROW('Sanitation Data'!F166)))</f>
        <v/>
      </c>
      <c r="CW172" s="277" t="str">
        <f ca="true">+IF(OFFSET('Sanitation Data'!$F$30,0,10*ROW('Sanitation Data'!F166))="","",OFFSET('Sanitation Data'!$F$30,0,10*ROW('Sanitation Data'!F166)))</f>
        <v/>
      </c>
      <c r="CX172" s="277" t="str">
        <f ca="true">+IF(OFFSET('Sanitation Data'!$F$31,0,10*ROW('Sanitation Data'!F166))="","",OFFSET('Sanitation Data'!$F$31,0,10*ROW('Sanitation Data'!F166)))</f>
        <v/>
      </c>
      <c r="CY172" s="277" t="str">
        <f ca="true">+IF(OFFSET('Sanitation Data'!$F$32,0,10*ROW('Sanitation Data'!F166))="","",OFFSET('Sanitation Data'!$F$32,0,10*ROW('Sanitation Data'!F166)))</f>
        <v/>
      </c>
      <c r="CZ172" s="277" t="str">
        <f ca="true">+IF(OFFSET('Sanitation Data'!$G$28,0,10*ROW('Sanitation Data'!G166))="","",OFFSET('Sanitation Data'!$G$28,0,10*ROW('Sanitation Data'!G166)))</f>
        <v/>
      </c>
      <c r="DA172" s="277" t="str">
        <f ca="true">+IF(OFFSET('Sanitation Data'!$G$29,0,10*ROW('Sanitation Data'!G166))="","",OFFSET('Sanitation Data'!$G$29,0,10*ROW('Sanitation Data'!G166)))</f>
        <v/>
      </c>
      <c r="DB172" s="277" t="str">
        <f ca="true">+IF(OFFSET('Sanitation Data'!$G$30,0,10*ROW('Sanitation Data'!G166))="","",OFFSET('Sanitation Data'!$G$30,0,10*ROW('Sanitation Data'!G166)))</f>
        <v/>
      </c>
      <c r="DC172" s="277" t="str">
        <f ca="true">+IF(OFFSET('Sanitation Data'!$G$31,0,10*ROW('Sanitation Data'!G166))="","",OFFSET('Sanitation Data'!$G$31,0,10*ROW('Sanitation Data'!G166)))</f>
        <v/>
      </c>
      <c r="DD172" s="277" t="str">
        <f ca="true">+IF(OFFSET('Sanitation Data'!$G$32,0,10*ROW('Sanitation Data'!G166))="","",OFFSET('Sanitation Data'!$G$32,0,10*ROW('Sanitation Data'!G166)))</f>
        <v/>
      </c>
      <c r="DE172" s="277" t="str">
        <f ca="true">+IF(OFFSET('Sanitation Data'!$H$28,0,10*ROW('Sanitation Data'!H166))="","",OFFSET('Sanitation Data'!$H$28,0,10*ROW('Sanitation Data'!H166)))</f>
        <v/>
      </c>
      <c r="DF172" s="277" t="str">
        <f ca="true">+IF(OFFSET('Sanitation Data'!$H$29,0,10*ROW('Sanitation Data'!H166))="","",OFFSET('Sanitation Data'!$H$29,0,10*ROW('Sanitation Data'!H166)))</f>
        <v/>
      </c>
      <c r="DG172" s="277" t="str">
        <f ca="true">+IF(OFFSET('Sanitation Data'!$H$30,0,10*ROW('Sanitation Data'!H166))="","",OFFSET('Sanitation Data'!$H$30,0,10*ROW('Sanitation Data'!H166)))</f>
        <v/>
      </c>
      <c r="DH172" s="277" t="str">
        <f ca="true">+IF(OFFSET('Sanitation Data'!$H$31,0,10*ROW('Sanitation Data'!H166))="","",OFFSET('Sanitation Data'!$H$31,0,10*ROW('Sanitation Data'!H166)))</f>
        <v/>
      </c>
      <c r="DI172" s="277" t="str">
        <f ca="true">+IF(OFFSET('Sanitation Data'!$H$32,0,10*ROW('Sanitation Data'!H166))="","",OFFSET('Sanitation Data'!$H$32,0,10*ROW('Sanitation Data'!H166)))</f>
        <v/>
      </c>
      <c r="DJ172" s="277" t="str">
        <f ca="true">+IF(OFFSET('Sanitation Data'!$I$28,0,10*ROW('Sanitation Data'!I166))="","",OFFSET('Sanitation Data'!$I$28,0,10*ROW('Sanitation Data'!I166)))</f>
        <v/>
      </c>
      <c r="DK172" s="277" t="str">
        <f ca="true">+IF(OFFSET('Sanitation Data'!$I$29,0,10*ROW('Sanitation Data'!I166))="","",OFFSET('Sanitation Data'!$I$29,0,10*ROW('Sanitation Data'!I166)))</f>
        <v/>
      </c>
      <c r="DL172" s="277" t="str">
        <f ca="true">+IF(OFFSET('Sanitation Data'!$I$30,0,10*ROW('Sanitation Data'!I166))="","",OFFSET('Sanitation Data'!$I$30,0,10*ROW('Sanitation Data'!I166)))</f>
        <v/>
      </c>
      <c r="DM172" s="277" t="str">
        <f ca="true">+IF(OFFSET('Sanitation Data'!$I$31,0,10*ROW('Sanitation Data'!I166))="","",OFFSET('Sanitation Data'!$I$31,0,10*ROW('Sanitation Data'!I166)))</f>
        <v/>
      </c>
      <c r="DN172" s="277" t="str">
        <f ca="true">+IF(OFFSET('Sanitation Data'!$I$32,0,10*ROW('Sanitation Data'!I166))="","",OFFSET('Sanitation Data'!$I$32,0,10*ROW('Sanitation Data'!I166)))</f>
        <v/>
      </c>
      <c r="DO172" s="277" t="str">
        <f ca="true">+IF(OFFSET('Hygiene Data'!$D$11,0,10*ROW('Hygiene Data'!D166))="","",OFFSET('Hygiene Data'!$D$11,0,10*ROW('Hygiene Data'!D166)))</f>
        <v/>
      </c>
      <c r="DP172" s="277" t="str">
        <f ca="true">+IF(OFFSET('Hygiene Data'!$D$12,0,10*ROW('Hygiene Data'!D166))="","",OFFSET('Hygiene Data'!$D$12,0,10*ROW('Hygiene Data'!D166)))</f>
        <v/>
      </c>
      <c r="DQ172" s="277" t="str">
        <f ca="true">+IF(OFFSET('Hygiene Data'!$D$13,0,10*ROW('Hygiene Data'!D166))="","",OFFSET('Hygiene Data'!$D$13,0,10*ROW('Hygiene Data'!D166)))</f>
        <v/>
      </c>
      <c r="DR172" s="277" t="str">
        <f ca="true">+IF(OFFSET('Hygiene Data'!$E$11,0,10*ROW('Hygiene Data'!E166))="","",OFFSET('Hygiene Data'!$E$11,0,10*ROW('Hygiene Data'!E166)))</f>
        <v/>
      </c>
      <c r="DS172" s="277" t="str">
        <f ca="true">+IF(OFFSET('Hygiene Data'!$E$12,0,10*ROW('Hygiene Data'!E166))="","",OFFSET('Hygiene Data'!$E$12,0,10*ROW('Hygiene Data'!E166)))</f>
        <v/>
      </c>
      <c r="DT172" s="277" t="str">
        <f ca="true">+IF(OFFSET('Hygiene Data'!$E$13,0,10*ROW('Hygiene Data'!E166))="","",OFFSET('Hygiene Data'!$E$13,0,10*ROW('Hygiene Data'!E166)))</f>
        <v/>
      </c>
      <c r="DU172" s="277" t="str">
        <f ca="true">+IF(OFFSET('Hygiene Data'!$F$11,0,10*ROW('Hygiene Data'!F166))="","",OFFSET('Hygiene Data'!$F$11,0,10*ROW('Hygiene Data'!F166)))</f>
        <v/>
      </c>
      <c r="DV172" s="277" t="str">
        <f ca="true">+IF(OFFSET('Hygiene Data'!$F$12,0,10*ROW('Hygiene Data'!F166))="","",OFFSET('Hygiene Data'!$F$12,0,10*ROW('Hygiene Data'!F166)))</f>
        <v/>
      </c>
      <c r="DW172" s="277" t="str">
        <f ca="true">+IF(OFFSET('Hygiene Data'!$F$13,0,10*ROW('Hygiene Data'!F166))="","",OFFSET('Hygiene Data'!$F$13,0,10*ROW('Hygiene Data'!F166)))</f>
        <v/>
      </c>
      <c r="DX172" s="277" t="str">
        <f ca="true">+IF(OFFSET('Hygiene Data'!$G$11,0,10*ROW('Hygiene Data'!G166))="","",OFFSET('Hygiene Data'!$G$11,0,10*ROW('Hygiene Data'!G166)))</f>
        <v/>
      </c>
      <c r="DY172" s="277" t="str">
        <f ca="true">+IF(OFFSET('Hygiene Data'!$G$12,0,10*ROW('Hygiene Data'!G166))="","",OFFSET('Hygiene Data'!$G$12,0,10*ROW('Hygiene Data'!G166)))</f>
        <v/>
      </c>
      <c r="DZ172" s="277" t="str">
        <f ca="true">+IF(OFFSET('Hygiene Data'!$G$13,0,10*ROW('Hygiene Data'!G166))="","",OFFSET('Hygiene Data'!$G$13,0,10*ROW('Hygiene Data'!G166)))</f>
        <v/>
      </c>
      <c r="EA172" s="277" t="str">
        <f ca="true">+IF(OFFSET('Hygiene Data'!$H$11,0,10*ROW('Hygiene Data'!H166))="","",OFFSET('Hygiene Data'!$H$11,0,10*ROW('Hygiene Data'!H166)))</f>
        <v/>
      </c>
      <c r="EB172" s="277" t="str">
        <f ca="true">+IF(OFFSET('Hygiene Data'!$H$12,0,10*ROW('Hygiene Data'!H166))="","",OFFSET('Hygiene Data'!$H$12,0,10*ROW('Hygiene Data'!H166)))</f>
        <v/>
      </c>
      <c r="EC172" s="277" t="str">
        <f ca="true">+IF(OFFSET('Hygiene Data'!$H$13,0,10*ROW('Hygiene Data'!H166))="","",OFFSET('Hygiene Data'!$H$13,0,10*ROW('Hygiene Data'!H166)))</f>
        <v/>
      </c>
      <c r="ED172" s="277" t="str">
        <f ca="true">+IF(OFFSET('Hygiene Data'!$I$11,0,10*ROW('Hygiene Data'!I166))="","",OFFSET('Hygiene Data'!$I$11,0,10*ROW('Hygiene Data'!I166)))</f>
        <v/>
      </c>
      <c r="EE172" s="277" t="str">
        <f ca="true">+IF(OFFSET('Hygiene Data'!$I$12,0,10*ROW('Hygiene Data'!I166))="","",OFFSET('Hygiene Data'!$I$12,0,10*ROW('Hygiene Data'!I166)))</f>
        <v/>
      </c>
      <c r="EF172" s="277"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2"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7"/>
      <c r="BS173" s="277" t="str">
        <f ca="true">+IF(OFFSET('Water Data'!$D$27,0,10*ROW('Water Data'!D167))="","",OFFSET('Water Data'!$D$27,0,10*ROW('Water Data'!D167)))</f>
        <v/>
      </c>
      <c r="BT173" s="277" t="str">
        <f ca="true">+IF(OFFSET('Water Data'!$D$28,0,10*ROW('Water Data'!D167))="","",OFFSET('Water Data'!$D$28,0,10*ROW('Water Data'!D167)))</f>
        <v/>
      </c>
      <c r="BU173" s="277" t="str">
        <f ca="true">+IF(OFFSET('Water Data'!$D$29,0,10*ROW('Water Data'!D167))="","",OFFSET('Water Data'!$D$29,0,10*ROW('Water Data'!D167)))</f>
        <v/>
      </c>
      <c r="BV173" s="277" t="str">
        <f ca="true">+IF(OFFSET('Water Data'!$E$27,0,10*ROW('Water Data'!E167))="","",OFFSET('Water Data'!$E$27,0,10*ROW('Water Data'!E167)))</f>
        <v/>
      </c>
      <c r="BW173" s="277" t="str">
        <f ca="true">+IF(OFFSET('Water Data'!$E$28,0,10*ROW('Water Data'!E167))="","",OFFSET('Water Data'!$E$28,0,10*ROW('Water Data'!E167)))</f>
        <v/>
      </c>
      <c r="BX173" s="277" t="str">
        <f ca="true">+IF(OFFSET('Water Data'!$E$29,0,10*ROW('Water Data'!E167))="","",OFFSET('Water Data'!$E$29,0,10*ROW('Water Data'!E167)))</f>
        <v/>
      </c>
      <c r="BY173" s="277" t="str">
        <f ca="true">+IF(OFFSET('Water Data'!$F$27,0,10*ROW('Water Data'!F167))="","",OFFSET('Water Data'!$F$27,0,10*ROW('Water Data'!F167)))</f>
        <v/>
      </c>
      <c r="BZ173" s="277" t="str">
        <f ca="true">+IF(OFFSET('Water Data'!$F$28,0,10*ROW('Water Data'!F167))="","",OFFSET('Water Data'!$F$28,0,10*ROW('Water Data'!F167)))</f>
        <v/>
      </c>
      <c r="CA173" s="277" t="str">
        <f ca="true">+IF(OFFSET('Water Data'!$F$29,0,10*ROW('Water Data'!F167))="","",OFFSET('Water Data'!$F$29,0,10*ROW('Water Data'!F167)))</f>
        <v/>
      </c>
      <c r="CB173" s="277" t="str">
        <f ca="true">+IF(OFFSET('Water Data'!$G$27,0,10*ROW('Water Data'!G167))="","",OFFSET('Water Data'!$G$27,0,10*ROW('Water Data'!G167)))</f>
        <v/>
      </c>
      <c r="CC173" s="277" t="str">
        <f ca="true">+IF(OFFSET('Water Data'!$G$28,0,10*ROW('Water Data'!G167))="","",OFFSET('Water Data'!$G$28,0,10*ROW('Water Data'!G167)))</f>
        <v/>
      </c>
      <c r="CD173" s="277" t="str">
        <f ca="true">+IF(OFFSET('Water Data'!$G$29,0,10*ROW('Water Data'!G167))="","",OFFSET('Water Data'!$G$29,0,10*ROW('Water Data'!G167)))</f>
        <v/>
      </c>
      <c r="CE173" s="277" t="str">
        <f ca="true">+IF(OFFSET('Water Data'!$H$27,0,10*ROW('Water Data'!H167))="","",OFFSET('Water Data'!$H$27,0,10*ROW('Water Data'!H167)))</f>
        <v/>
      </c>
      <c r="CF173" s="277" t="str">
        <f ca="true">+IF(OFFSET('Water Data'!$H$28,0,10*ROW('Water Data'!H167))="","",OFFSET('Water Data'!$H$28,0,10*ROW('Water Data'!H167)))</f>
        <v/>
      </c>
      <c r="CG173" s="277" t="str">
        <f ca="true">+IF(OFFSET('Water Data'!$H$29,0,10*ROW('Water Data'!H167))="","",OFFSET('Water Data'!$H$29,0,10*ROW('Water Data'!H167)))</f>
        <v/>
      </c>
      <c r="CH173" s="277" t="str">
        <f ca="true">+IF(OFFSET('Water Data'!$I$27,0,10*ROW('Water Data'!I167))="","",OFFSET('Water Data'!$I$27,0,10*ROW('Water Data'!I167)))</f>
        <v/>
      </c>
      <c r="CI173" s="277" t="str">
        <f ca="true">+IF(OFFSET('Water Data'!$I$28,0,10*ROW('Water Data'!I167))="","",OFFSET('Water Data'!$I$28,0,10*ROW('Water Data'!I167)))</f>
        <v/>
      </c>
      <c r="CJ173" s="277" t="str">
        <f ca="true">+IF(OFFSET('Water Data'!$I$29,0,10*ROW('Water Data'!I167))="","",OFFSET('Water Data'!$I$29,0,10*ROW('Water Data'!I167)))</f>
        <v/>
      </c>
      <c r="CK173" s="277" t="str">
        <f ca="true">+IF(OFFSET('Sanitation Data'!$D$28,0,10*ROW('Sanitation Data'!D167))="","",OFFSET('Sanitation Data'!$D$28,0,10*ROW('Sanitation Data'!D167)))</f>
        <v/>
      </c>
      <c r="CL173" s="277" t="str">
        <f ca="true">+IF(OFFSET('Sanitation Data'!$D$29,0,10*ROW('Sanitation Data'!D167))="","",OFFSET('Sanitation Data'!$D$29,0,10*ROW('Sanitation Data'!D167)))</f>
        <v/>
      </c>
      <c r="CM173" s="277" t="str">
        <f ca="true">+IF(OFFSET('Sanitation Data'!$D$30,0,10*ROW('Sanitation Data'!D167))="","",OFFSET('Sanitation Data'!$D$30,0,10*ROW('Sanitation Data'!D167)))</f>
        <v/>
      </c>
      <c r="CN173" s="277" t="str">
        <f ca="true">+IF(OFFSET('Sanitation Data'!$D$31,0,10*ROW('Sanitation Data'!D167))="","",OFFSET('Sanitation Data'!$D$31,0,10*ROW('Sanitation Data'!D167)))</f>
        <v/>
      </c>
      <c r="CO173" s="277" t="str">
        <f ca="true">+IF(OFFSET('Sanitation Data'!$D$32,0,10*ROW('Sanitation Data'!D167))="","",OFFSET('Sanitation Data'!$D$32,0,10*ROW('Sanitation Data'!D167)))</f>
        <v/>
      </c>
      <c r="CP173" s="277" t="str">
        <f ca="true">+IF(OFFSET('Sanitation Data'!$E$28,0,10*ROW('Sanitation Data'!E167))="","",OFFSET('Sanitation Data'!$E$28,0,10*ROW('Sanitation Data'!E167)))</f>
        <v/>
      </c>
      <c r="CQ173" s="277" t="str">
        <f ca="true">+IF(OFFSET('Sanitation Data'!$E$29,0,10*ROW('Sanitation Data'!E167))="","",OFFSET('Sanitation Data'!$E$29,0,10*ROW('Sanitation Data'!E167)))</f>
        <v/>
      </c>
      <c r="CR173" s="277" t="str">
        <f ca="true">+IF(OFFSET('Sanitation Data'!$E$30,0,10*ROW('Sanitation Data'!E167))="","",OFFSET('Sanitation Data'!$E$30,0,10*ROW('Sanitation Data'!E167)))</f>
        <v/>
      </c>
      <c r="CS173" s="277" t="str">
        <f ca="true">+IF(OFFSET('Sanitation Data'!$E$31,0,10*ROW('Sanitation Data'!E167))="","",OFFSET('Sanitation Data'!$E$31,0,10*ROW('Sanitation Data'!E167)))</f>
        <v/>
      </c>
      <c r="CT173" s="277" t="str">
        <f ca="true">+IF(OFFSET('Sanitation Data'!$E$32,0,10*ROW('Sanitation Data'!E167))="","",OFFSET('Sanitation Data'!$E$32,0,10*ROW('Sanitation Data'!E167)))</f>
        <v/>
      </c>
      <c r="CU173" s="277" t="str">
        <f ca="true">+IF(OFFSET('Sanitation Data'!$F$28,0,10*ROW('Sanitation Data'!F167))="","",OFFSET('Sanitation Data'!$F$28,0,10*ROW('Sanitation Data'!F167)))</f>
        <v/>
      </c>
      <c r="CV173" s="277" t="str">
        <f ca="true">+IF(OFFSET('Sanitation Data'!$F$29,0,10*ROW('Sanitation Data'!F167))="","",OFFSET('Sanitation Data'!$F$29,0,10*ROW('Sanitation Data'!F167)))</f>
        <v/>
      </c>
      <c r="CW173" s="277" t="str">
        <f ca="true">+IF(OFFSET('Sanitation Data'!$F$30,0,10*ROW('Sanitation Data'!F167))="","",OFFSET('Sanitation Data'!$F$30,0,10*ROW('Sanitation Data'!F167)))</f>
        <v/>
      </c>
      <c r="CX173" s="277" t="str">
        <f ca="true">+IF(OFFSET('Sanitation Data'!$F$31,0,10*ROW('Sanitation Data'!F167))="","",OFFSET('Sanitation Data'!$F$31,0,10*ROW('Sanitation Data'!F167)))</f>
        <v/>
      </c>
      <c r="CY173" s="277" t="str">
        <f ca="true">+IF(OFFSET('Sanitation Data'!$F$32,0,10*ROW('Sanitation Data'!F167))="","",OFFSET('Sanitation Data'!$F$32,0,10*ROW('Sanitation Data'!F167)))</f>
        <v/>
      </c>
      <c r="CZ173" s="277" t="str">
        <f ca="true">+IF(OFFSET('Sanitation Data'!$G$28,0,10*ROW('Sanitation Data'!G167))="","",OFFSET('Sanitation Data'!$G$28,0,10*ROW('Sanitation Data'!G167)))</f>
        <v/>
      </c>
      <c r="DA173" s="277" t="str">
        <f ca="true">+IF(OFFSET('Sanitation Data'!$G$29,0,10*ROW('Sanitation Data'!G167))="","",OFFSET('Sanitation Data'!$G$29,0,10*ROW('Sanitation Data'!G167)))</f>
        <v/>
      </c>
      <c r="DB173" s="277" t="str">
        <f ca="true">+IF(OFFSET('Sanitation Data'!$G$30,0,10*ROW('Sanitation Data'!G167))="","",OFFSET('Sanitation Data'!$G$30,0,10*ROW('Sanitation Data'!G167)))</f>
        <v/>
      </c>
      <c r="DC173" s="277" t="str">
        <f ca="true">+IF(OFFSET('Sanitation Data'!$G$31,0,10*ROW('Sanitation Data'!G167))="","",OFFSET('Sanitation Data'!$G$31,0,10*ROW('Sanitation Data'!G167)))</f>
        <v/>
      </c>
      <c r="DD173" s="277" t="str">
        <f ca="true">+IF(OFFSET('Sanitation Data'!$G$32,0,10*ROW('Sanitation Data'!G167))="","",OFFSET('Sanitation Data'!$G$32,0,10*ROW('Sanitation Data'!G167)))</f>
        <v/>
      </c>
      <c r="DE173" s="277" t="str">
        <f ca="true">+IF(OFFSET('Sanitation Data'!$H$28,0,10*ROW('Sanitation Data'!H167))="","",OFFSET('Sanitation Data'!$H$28,0,10*ROW('Sanitation Data'!H167)))</f>
        <v/>
      </c>
      <c r="DF173" s="277" t="str">
        <f ca="true">+IF(OFFSET('Sanitation Data'!$H$29,0,10*ROW('Sanitation Data'!H167))="","",OFFSET('Sanitation Data'!$H$29,0,10*ROW('Sanitation Data'!H167)))</f>
        <v/>
      </c>
      <c r="DG173" s="277" t="str">
        <f ca="true">+IF(OFFSET('Sanitation Data'!$H$30,0,10*ROW('Sanitation Data'!H167))="","",OFFSET('Sanitation Data'!$H$30,0,10*ROW('Sanitation Data'!H167)))</f>
        <v/>
      </c>
      <c r="DH173" s="277" t="str">
        <f ca="true">+IF(OFFSET('Sanitation Data'!$H$31,0,10*ROW('Sanitation Data'!H167))="","",OFFSET('Sanitation Data'!$H$31,0,10*ROW('Sanitation Data'!H167)))</f>
        <v/>
      </c>
      <c r="DI173" s="277" t="str">
        <f ca="true">+IF(OFFSET('Sanitation Data'!$H$32,0,10*ROW('Sanitation Data'!H167))="","",OFFSET('Sanitation Data'!$H$32,0,10*ROW('Sanitation Data'!H167)))</f>
        <v/>
      </c>
      <c r="DJ173" s="277" t="str">
        <f ca="true">+IF(OFFSET('Sanitation Data'!$I$28,0,10*ROW('Sanitation Data'!I167))="","",OFFSET('Sanitation Data'!$I$28,0,10*ROW('Sanitation Data'!I167)))</f>
        <v/>
      </c>
      <c r="DK173" s="277" t="str">
        <f ca="true">+IF(OFFSET('Sanitation Data'!$I$29,0,10*ROW('Sanitation Data'!I167))="","",OFFSET('Sanitation Data'!$I$29,0,10*ROW('Sanitation Data'!I167)))</f>
        <v/>
      </c>
      <c r="DL173" s="277" t="str">
        <f ca="true">+IF(OFFSET('Sanitation Data'!$I$30,0,10*ROW('Sanitation Data'!I167))="","",OFFSET('Sanitation Data'!$I$30,0,10*ROW('Sanitation Data'!I167)))</f>
        <v/>
      </c>
      <c r="DM173" s="277" t="str">
        <f ca="true">+IF(OFFSET('Sanitation Data'!$I$31,0,10*ROW('Sanitation Data'!I167))="","",OFFSET('Sanitation Data'!$I$31,0,10*ROW('Sanitation Data'!I167)))</f>
        <v/>
      </c>
      <c r="DN173" s="277" t="str">
        <f ca="true">+IF(OFFSET('Sanitation Data'!$I$32,0,10*ROW('Sanitation Data'!I167))="","",OFFSET('Sanitation Data'!$I$32,0,10*ROW('Sanitation Data'!I167)))</f>
        <v/>
      </c>
      <c r="DO173" s="277" t="str">
        <f ca="true">+IF(OFFSET('Hygiene Data'!$D$11,0,10*ROW('Hygiene Data'!D167))="","",OFFSET('Hygiene Data'!$D$11,0,10*ROW('Hygiene Data'!D167)))</f>
        <v/>
      </c>
      <c r="DP173" s="277" t="str">
        <f ca="true">+IF(OFFSET('Hygiene Data'!$D$12,0,10*ROW('Hygiene Data'!D167))="","",OFFSET('Hygiene Data'!$D$12,0,10*ROW('Hygiene Data'!D167)))</f>
        <v/>
      </c>
      <c r="DQ173" s="277" t="str">
        <f ca="true">+IF(OFFSET('Hygiene Data'!$D$13,0,10*ROW('Hygiene Data'!D167))="","",OFFSET('Hygiene Data'!$D$13,0,10*ROW('Hygiene Data'!D167)))</f>
        <v/>
      </c>
      <c r="DR173" s="277" t="str">
        <f ca="true">+IF(OFFSET('Hygiene Data'!$E$11,0,10*ROW('Hygiene Data'!E167))="","",OFFSET('Hygiene Data'!$E$11,0,10*ROW('Hygiene Data'!E167)))</f>
        <v/>
      </c>
      <c r="DS173" s="277" t="str">
        <f ca="true">+IF(OFFSET('Hygiene Data'!$E$12,0,10*ROW('Hygiene Data'!E167))="","",OFFSET('Hygiene Data'!$E$12,0,10*ROW('Hygiene Data'!E167)))</f>
        <v/>
      </c>
      <c r="DT173" s="277" t="str">
        <f ca="true">+IF(OFFSET('Hygiene Data'!$E$13,0,10*ROW('Hygiene Data'!E167))="","",OFFSET('Hygiene Data'!$E$13,0,10*ROW('Hygiene Data'!E167)))</f>
        <v/>
      </c>
      <c r="DU173" s="277" t="str">
        <f ca="true">+IF(OFFSET('Hygiene Data'!$F$11,0,10*ROW('Hygiene Data'!F167))="","",OFFSET('Hygiene Data'!$F$11,0,10*ROW('Hygiene Data'!F167)))</f>
        <v/>
      </c>
      <c r="DV173" s="277" t="str">
        <f ca="true">+IF(OFFSET('Hygiene Data'!$F$12,0,10*ROW('Hygiene Data'!F167))="","",OFFSET('Hygiene Data'!$F$12,0,10*ROW('Hygiene Data'!F167)))</f>
        <v/>
      </c>
      <c r="DW173" s="277" t="str">
        <f ca="true">+IF(OFFSET('Hygiene Data'!$F$13,0,10*ROW('Hygiene Data'!F167))="","",OFFSET('Hygiene Data'!$F$13,0,10*ROW('Hygiene Data'!F167)))</f>
        <v/>
      </c>
      <c r="DX173" s="277" t="str">
        <f ca="true">+IF(OFFSET('Hygiene Data'!$G$11,0,10*ROW('Hygiene Data'!G167))="","",OFFSET('Hygiene Data'!$G$11,0,10*ROW('Hygiene Data'!G167)))</f>
        <v/>
      </c>
      <c r="DY173" s="277" t="str">
        <f ca="true">+IF(OFFSET('Hygiene Data'!$G$12,0,10*ROW('Hygiene Data'!G167))="","",OFFSET('Hygiene Data'!$G$12,0,10*ROW('Hygiene Data'!G167)))</f>
        <v/>
      </c>
      <c r="DZ173" s="277" t="str">
        <f ca="true">+IF(OFFSET('Hygiene Data'!$G$13,0,10*ROW('Hygiene Data'!G167))="","",OFFSET('Hygiene Data'!$G$13,0,10*ROW('Hygiene Data'!G167)))</f>
        <v/>
      </c>
      <c r="EA173" s="277" t="str">
        <f ca="true">+IF(OFFSET('Hygiene Data'!$H$11,0,10*ROW('Hygiene Data'!H167))="","",OFFSET('Hygiene Data'!$H$11,0,10*ROW('Hygiene Data'!H167)))</f>
        <v/>
      </c>
      <c r="EB173" s="277" t="str">
        <f ca="true">+IF(OFFSET('Hygiene Data'!$H$12,0,10*ROW('Hygiene Data'!H167))="","",OFFSET('Hygiene Data'!$H$12,0,10*ROW('Hygiene Data'!H167)))</f>
        <v/>
      </c>
      <c r="EC173" s="277" t="str">
        <f ca="true">+IF(OFFSET('Hygiene Data'!$H$13,0,10*ROW('Hygiene Data'!H167))="","",OFFSET('Hygiene Data'!$H$13,0,10*ROW('Hygiene Data'!H167)))</f>
        <v/>
      </c>
      <c r="ED173" s="277" t="str">
        <f ca="true">+IF(OFFSET('Hygiene Data'!$I$11,0,10*ROW('Hygiene Data'!I167))="","",OFFSET('Hygiene Data'!$I$11,0,10*ROW('Hygiene Data'!I167)))</f>
        <v/>
      </c>
      <c r="EE173" s="277" t="str">
        <f ca="true">+IF(OFFSET('Hygiene Data'!$I$12,0,10*ROW('Hygiene Data'!I167))="","",OFFSET('Hygiene Data'!$I$12,0,10*ROW('Hygiene Data'!I167)))</f>
        <v/>
      </c>
      <c r="EF173" s="277"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2"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7"/>
      <c r="BS174" s="277" t="str">
        <f ca="true">+IF(OFFSET('Water Data'!$D$27,0,10*ROW('Water Data'!D168))="","",OFFSET('Water Data'!$D$27,0,10*ROW('Water Data'!D168)))</f>
        <v/>
      </c>
      <c r="BT174" s="277" t="str">
        <f ca="true">+IF(OFFSET('Water Data'!$D$28,0,10*ROW('Water Data'!D168))="","",OFFSET('Water Data'!$D$28,0,10*ROW('Water Data'!D168)))</f>
        <v/>
      </c>
      <c r="BU174" s="277" t="str">
        <f ca="true">+IF(OFFSET('Water Data'!$D$29,0,10*ROW('Water Data'!D168))="","",OFFSET('Water Data'!$D$29,0,10*ROW('Water Data'!D168)))</f>
        <v/>
      </c>
      <c r="BV174" s="277" t="str">
        <f ca="true">+IF(OFFSET('Water Data'!$E$27,0,10*ROW('Water Data'!E168))="","",OFFSET('Water Data'!$E$27,0,10*ROW('Water Data'!E168)))</f>
        <v/>
      </c>
      <c r="BW174" s="277" t="str">
        <f ca="true">+IF(OFFSET('Water Data'!$E$28,0,10*ROW('Water Data'!E168))="","",OFFSET('Water Data'!$E$28,0,10*ROW('Water Data'!E168)))</f>
        <v/>
      </c>
      <c r="BX174" s="277" t="str">
        <f ca="true">+IF(OFFSET('Water Data'!$E$29,0,10*ROW('Water Data'!E168))="","",OFFSET('Water Data'!$E$29,0,10*ROW('Water Data'!E168)))</f>
        <v/>
      </c>
      <c r="BY174" s="277" t="str">
        <f ca="true">+IF(OFFSET('Water Data'!$F$27,0,10*ROW('Water Data'!F168))="","",OFFSET('Water Data'!$F$27,0,10*ROW('Water Data'!F168)))</f>
        <v/>
      </c>
      <c r="BZ174" s="277" t="str">
        <f ca="true">+IF(OFFSET('Water Data'!$F$28,0,10*ROW('Water Data'!F168))="","",OFFSET('Water Data'!$F$28,0,10*ROW('Water Data'!F168)))</f>
        <v/>
      </c>
      <c r="CA174" s="277" t="str">
        <f ca="true">+IF(OFFSET('Water Data'!$F$29,0,10*ROW('Water Data'!F168))="","",OFFSET('Water Data'!$F$29,0,10*ROW('Water Data'!F168)))</f>
        <v/>
      </c>
      <c r="CB174" s="277" t="str">
        <f ca="true">+IF(OFFSET('Water Data'!$G$27,0,10*ROW('Water Data'!G168))="","",OFFSET('Water Data'!$G$27,0,10*ROW('Water Data'!G168)))</f>
        <v/>
      </c>
      <c r="CC174" s="277" t="str">
        <f ca="true">+IF(OFFSET('Water Data'!$G$28,0,10*ROW('Water Data'!G168))="","",OFFSET('Water Data'!$G$28,0,10*ROW('Water Data'!G168)))</f>
        <v/>
      </c>
      <c r="CD174" s="277" t="str">
        <f ca="true">+IF(OFFSET('Water Data'!$G$29,0,10*ROW('Water Data'!G168))="","",OFFSET('Water Data'!$G$29,0,10*ROW('Water Data'!G168)))</f>
        <v/>
      </c>
      <c r="CE174" s="277" t="str">
        <f ca="true">+IF(OFFSET('Water Data'!$H$27,0,10*ROW('Water Data'!H168))="","",OFFSET('Water Data'!$H$27,0,10*ROW('Water Data'!H168)))</f>
        <v/>
      </c>
      <c r="CF174" s="277" t="str">
        <f ca="true">+IF(OFFSET('Water Data'!$H$28,0,10*ROW('Water Data'!H168))="","",OFFSET('Water Data'!$H$28,0,10*ROW('Water Data'!H168)))</f>
        <v/>
      </c>
      <c r="CG174" s="277" t="str">
        <f ca="true">+IF(OFFSET('Water Data'!$H$29,0,10*ROW('Water Data'!H168))="","",OFFSET('Water Data'!$H$29,0,10*ROW('Water Data'!H168)))</f>
        <v/>
      </c>
      <c r="CH174" s="277" t="str">
        <f ca="true">+IF(OFFSET('Water Data'!$I$27,0,10*ROW('Water Data'!I168))="","",OFFSET('Water Data'!$I$27,0,10*ROW('Water Data'!I168)))</f>
        <v/>
      </c>
      <c r="CI174" s="277" t="str">
        <f ca="true">+IF(OFFSET('Water Data'!$I$28,0,10*ROW('Water Data'!I168))="","",OFFSET('Water Data'!$I$28,0,10*ROW('Water Data'!I168)))</f>
        <v/>
      </c>
      <c r="CJ174" s="277" t="str">
        <f ca="true">+IF(OFFSET('Water Data'!$I$29,0,10*ROW('Water Data'!I168))="","",OFFSET('Water Data'!$I$29,0,10*ROW('Water Data'!I168)))</f>
        <v/>
      </c>
      <c r="CK174" s="277" t="str">
        <f ca="true">+IF(OFFSET('Sanitation Data'!$D$28,0,10*ROW('Sanitation Data'!D168))="","",OFFSET('Sanitation Data'!$D$28,0,10*ROW('Sanitation Data'!D168)))</f>
        <v/>
      </c>
      <c r="CL174" s="277" t="str">
        <f ca="true">+IF(OFFSET('Sanitation Data'!$D$29,0,10*ROW('Sanitation Data'!D168))="","",OFFSET('Sanitation Data'!$D$29,0,10*ROW('Sanitation Data'!D168)))</f>
        <v/>
      </c>
      <c r="CM174" s="277" t="str">
        <f ca="true">+IF(OFFSET('Sanitation Data'!$D$30,0,10*ROW('Sanitation Data'!D168))="","",OFFSET('Sanitation Data'!$D$30,0,10*ROW('Sanitation Data'!D168)))</f>
        <v/>
      </c>
      <c r="CN174" s="277" t="str">
        <f ca="true">+IF(OFFSET('Sanitation Data'!$D$31,0,10*ROW('Sanitation Data'!D168))="","",OFFSET('Sanitation Data'!$D$31,0,10*ROW('Sanitation Data'!D168)))</f>
        <v/>
      </c>
      <c r="CO174" s="277" t="str">
        <f ca="true">+IF(OFFSET('Sanitation Data'!$D$32,0,10*ROW('Sanitation Data'!D168))="","",OFFSET('Sanitation Data'!$D$32,0,10*ROW('Sanitation Data'!D168)))</f>
        <v/>
      </c>
      <c r="CP174" s="277" t="str">
        <f ca="true">+IF(OFFSET('Sanitation Data'!$E$28,0,10*ROW('Sanitation Data'!E168))="","",OFFSET('Sanitation Data'!$E$28,0,10*ROW('Sanitation Data'!E168)))</f>
        <v/>
      </c>
      <c r="CQ174" s="277" t="str">
        <f ca="true">+IF(OFFSET('Sanitation Data'!$E$29,0,10*ROW('Sanitation Data'!E168))="","",OFFSET('Sanitation Data'!$E$29,0,10*ROW('Sanitation Data'!E168)))</f>
        <v/>
      </c>
      <c r="CR174" s="277" t="str">
        <f ca="true">+IF(OFFSET('Sanitation Data'!$E$30,0,10*ROW('Sanitation Data'!E168))="","",OFFSET('Sanitation Data'!$E$30,0,10*ROW('Sanitation Data'!E168)))</f>
        <v/>
      </c>
      <c r="CS174" s="277" t="str">
        <f ca="true">+IF(OFFSET('Sanitation Data'!$E$31,0,10*ROW('Sanitation Data'!E168))="","",OFFSET('Sanitation Data'!$E$31,0,10*ROW('Sanitation Data'!E168)))</f>
        <v/>
      </c>
      <c r="CT174" s="277" t="str">
        <f ca="true">+IF(OFFSET('Sanitation Data'!$E$32,0,10*ROW('Sanitation Data'!E168))="","",OFFSET('Sanitation Data'!$E$32,0,10*ROW('Sanitation Data'!E168)))</f>
        <v/>
      </c>
      <c r="CU174" s="277" t="str">
        <f ca="true">+IF(OFFSET('Sanitation Data'!$F$28,0,10*ROW('Sanitation Data'!F168))="","",OFFSET('Sanitation Data'!$F$28,0,10*ROW('Sanitation Data'!F168)))</f>
        <v/>
      </c>
      <c r="CV174" s="277" t="str">
        <f ca="true">+IF(OFFSET('Sanitation Data'!$F$29,0,10*ROW('Sanitation Data'!F168))="","",OFFSET('Sanitation Data'!$F$29,0,10*ROW('Sanitation Data'!F168)))</f>
        <v/>
      </c>
      <c r="CW174" s="277" t="str">
        <f ca="true">+IF(OFFSET('Sanitation Data'!$F$30,0,10*ROW('Sanitation Data'!F168))="","",OFFSET('Sanitation Data'!$F$30,0,10*ROW('Sanitation Data'!F168)))</f>
        <v/>
      </c>
      <c r="CX174" s="277" t="str">
        <f ca="true">+IF(OFFSET('Sanitation Data'!$F$31,0,10*ROW('Sanitation Data'!F168))="","",OFFSET('Sanitation Data'!$F$31,0,10*ROW('Sanitation Data'!F168)))</f>
        <v/>
      </c>
      <c r="CY174" s="277" t="str">
        <f ca="true">+IF(OFFSET('Sanitation Data'!$F$32,0,10*ROW('Sanitation Data'!F168))="","",OFFSET('Sanitation Data'!$F$32,0,10*ROW('Sanitation Data'!F168)))</f>
        <v/>
      </c>
      <c r="CZ174" s="277" t="str">
        <f ca="true">+IF(OFFSET('Sanitation Data'!$G$28,0,10*ROW('Sanitation Data'!G168))="","",OFFSET('Sanitation Data'!$G$28,0,10*ROW('Sanitation Data'!G168)))</f>
        <v/>
      </c>
      <c r="DA174" s="277" t="str">
        <f ca="true">+IF(OFFSET('Sanitation Data'!$G$29,0,10*ROW('Sanitation Data'!G168))="","",OFFSET('Sanitation Data'!$G$29,0,10*ROW('Sanitation Data'!G168)))</f>
        <v/>
      </c>
      <c r="DB174" s="277" t="str">
        <f ca="true">+IF(OFFSET('Sanitation Data'!$G$30,0,10*ROW('Sanitation Data'!G168))="","",OFFSET('Sanitation Data'!$G$30,0,10*ROW('Sanitation Data'!G168)))</f>
        <v/>
      </c>
      <c r="DC174" s="277" t="str">
        <f ca="true">+IF(OFFSET('Sanitation Data'!$G$31,0,10*ROW('Sanitation Data'!G168))="","",OFFSET('Sanitation Data'!$G$31,0,10*ROW('Sanitation Data'!G168)))</f>
        <v/>
      </c>
      <c r="DD174" s="277" t="str">
        <f ca="true">+IF(OFFSET('Sanitation Data'!$G$32,0,10*ROW('Sanitation Data'!G168))="","",OFFSET('Sanitation Data'!$G$32,0,10*ROW('Sanitation Data'!G168)))</f>
        <v/>
      </c>
      <c r="DE174" s="277" t="str">
        <f ca="true">+IF(OFFSET('Sanitation Data'!$H$28,0,10*ROW('Sanitation Data'!H168))="","",OFFSET('Sanitation Data'!$H$28,0,10*ROW('Sanitation Data'!H168)))</f>
        <v/>
      </c>
      <c r="DF174" s="277" t="str">
        <f ca="true">+IF(OFFSET('Sanitation Data'!$H$29,0,10*ROW('Sanitation Data'!H168))="","",OFFSET('Sanitation Data'!$H$29,0,10*ROW('Sanitation Data'!H168)))</f>
        <v/>
      </c>
      <c r="DG174" s="277" t="str">
        <f ca="true">+IF(OFFSET('Sanitation Data'!$H$30,0,10*ROW('Sanitation Data'!H168))="","",OFFSET('Sanitation Data'!$H$30,0,10*ROW('Sanitation Data'!H168)))</f>
        <v/>
      </c>
      <c r="DH174" s="277" t="str">
        <f ca="true">+IF(OFFSET('Sanitation Data'!$H$31,0,10*ROW('Sanitation Data'!H168))="","",OFFSET('Sanitation Data'!$H$31,0,10*ROW('Sanitation Data'!H168)))</f>
        <v/>
      </c>
      <c r="DI174" s="277" t="str">
        <f ca="true">+IF(OFFSET('Sanitation Data'!$H$32,0,10*ROW('Sanitation Data'!H168))="","",OFFSET('Sanitation Data'!$H$32,0,10*ROW('Sanitation Data'!H168)))</f>
        <v/>
      </c>
      <c r="DJ174" s="277" t="str">
        <f ca="true">+IF(OFFSET('Sanitation Data'!$I$28,0,10*ROW('Sanitation Data'!I168))="","",OFFSET('Sanitation Data'!$I$28,0,10*ROW('Sanitation Data'!I168)))</f>
        <v/>
      </c>
      <c r="DK174" s="277" t="str">
        <f ca="true">+IF(OFFSET('Sanitation Data'!$I$29,0,10*ROW('Sanitation Data'!I168))="","",OFFSET('Sanitation Data'!$I$29,0,10*ROW('Sanitation Data'!I168)))</f>
        <v/>
      </c>
      <c r="DL174" s="277" t="str">
        <f ca="true">+IF(OFFSET('Sanitation Data'!$I$30,0,10*ROW('Sanitation Data'!I168))="","",OFFSET('Sanitation Data'!$I$30,0,10*ROW('Sanitation Data'!I168)))</f>
        <v/>
      </c>
      <c r="DM174" s="277" t="str">
        <f ca="true">+IF(OFFSET('Sanitation Data'!$I$31,0,10*ROW('Sanitation Data'!I168))="","",OFFSET('Sanitation Data'!$I$31,0,10*ROW('Sanitation Data'!I168)))</f>
        <v/>
      </c>
      <c r="DN174" s="277" t="str">
        <f ca="true">+IF(OFFSET('Sanitation Data'!$I$32,0,10*ROW('Sanitation Data'!I168))="","",OFFSET('Sanitation Data'!$I$32,0,10*ROW('Sanitation Data'!I168)))</f>
        <v/>
      </c>
      <c r="DO174" s="277" t="str">
        <f ca="true">+IF(OFFSET('Hygiene Data'!$D$11,0,10*ROW('Hygiene Data'!D168))="","",OFFSET('Hygiene Data'!$D$11,0,10*ROW('Hygiene Data'!D168)))</f>
        <v/>
      </c>
      <c r="DP174" s="277" t="str">
        <f ca="true">+IF(OFFSET('Hygiene Data'!$D$12,0,10*ROW('Hygiene Data'!D168))="","",OFFSET('Hygiene Data'!$D$12,0,10*ROW('Hygiene Data'!D168)))</f>
        <v/>
      </c>
      <c r="DQ174" s="277" t="str">
        <f ca="true">+IF(OFFSET('Hygiene Data'!$D$13,0,10*ROW('Hygiene Data'!D168))="","",OFFSET('Hygiene Data'!$D$13,0,10*ROW('Hygiene Data'!D168)))</f>
        <v/>
      </c>
      <c r="DR174" s="277" t="str">
        <f ca="true">+IF(OFFSET('Hygiene Data'!$E$11,0,10*ROW('Hygiene Data'!E168))="","",OFFSET('Hygiene Data'!$E$11,0,10*ROW('Hygiene Data'!E168)))</f>
        <v/>
      </c>
      <c r="DS174" s="277" t="str">
        <f ca="true">+IF(OFFSET('Hygiene Data'!$E$12,0,10*ROW('Hygiene Data'!E168))="","",OFFSET('Hygiene Data'!$E$12,0,10*ROW('Hygiene Data'!E168)))</f>
        <v/>
      </c>
      <c r="DT174" s="277" t="str">
        <f ca="true">+IF(OFFSET('Hygiene Data'!$E$13,0,10*ROW('Hygiene Data'!E168))="","",OFFSET('Hygiene Data'!$E$13,0,10*ROW('Hygiene Data'!E168)))</f>
        <v/>
      </c>
      <c r="DU174" s="277" t="str">
        <f ca="true">+IF(OFFSET('Hygiene Data'!$F$11,0,10*ROW('Hygiene Data'!F168))="","",OFFSET('Hygiene Data'!$F$11,0,10*ROW('Hygiene Data'!F168)))</f>
        <v/>
      </c>
      <c r="DV174" s="277" t="str">
        <f ca="true">+IF(OFFSET('Hygiene Data'!$F$12,0,10*ROW('Hygiene Data'!F168))="","",OFFSET('Hygiene Data'!$F$12,0,10*ROW('Hygiene Data'!F168)))</f>
        <v/>
      </c>
      <c r="DW174" s="277" t="str">
        <f ca="true">+IF(OFFSET('Hygiene Data'!$F$13,0,10*ROW('Hygiene Data'!F168))="","",OFFSET('Hygiene Data'!$F$13,0,10*ROW('Hygiene Data'!F168)))</f>
        <v/>
      </c>
      <c r="DX174" s="277" t="str">
        <f ca="true">+IF(OFFSET('Hygiene Data'!$G$11,0,10*ROW('Hygiene Data'!G168))="","",OFFSET('Hygiene Data'!$G$11,0,10*ROW('Hygiene Data'!G168)))</f>
        <v/>
      </c>
      <c r="DY174" s="277" t="str">
        <f ca="true">+IF(OFFSET('Hygiene Data'!$G$12,0,10*ROW('Hygiene Data'!G168))="","",OFFSET('Hygiene Data'!$G$12,0,10*ROW('Hygiene Data'!G168)))</f>
        <v/>
      </c>
      <c r="DZ174" s="277" t="str">
        <f ca="true">+IF(OFFSET('Hygiene Data'!$G$13,0,10*ROW('Hygiene Data'!G168))="","",OFFSET('Hygiene Data'!$G$13,0,10*ROW('Hygiene Data'!G168)))</f>
        <v/>
      </c>
      <c r="EA174" s="277" t="str">
        <f ca="true">+IF(OFFSET('Hygiene Data'!$H$11,0,10*ROW('Hygiene Data'!H168))="","",OFFSET('Hygiene Data'!$H$11,0,10*ROW('Hygiene Data'!H168)))</f>
        <v/>
      </c>
      <c r="EB174" s="277" t="str">
        <f ca="true">+IF(OFFSET('Hygiene Data'!$H$12,0,10*ROW('Hygiene Data'!H168))="","",OFFSET('Hygiene Data'!$H$12,0,10*ROW('Hygiene Data'!H168)))</f>
        <v/>
      </c>
      <c r="EC174" s="277" t="str">
        <f ca="true">+IF(OFFSET('Hygiene Data'!$H$13,0,10*ROW('Hygiene Data'!H168))="","",OFFSET('Hygiene Data'!$H$13,0,10*ROW('Hygiene Data'!H168)))</f>
        <v/>
      </c>
      <c r="ED174" s="277" t="str">
        <f ca="true">+IF(OFFSET('Hygiene Data'!$I$11,0,10*ROW('Hygiene Data'!I168))="","",OFFSET('Hygiene Data'!$I$11,0,10*ROW('Hygiene Data'!I168)))</f>
        <v/>
      </c>
      <c r="EE174" s="277" t="str">
        <f ca="true">+IF(OFFSET('Hygiene Data'!$I$12,0,10*ROW('Hygiene Data'!I168))="","",OFFSET('Hygiene Data'!$I$12,0,10*ROW('Hygiene Data'!I168)))</f>
        <v/>
      </c>
      <c r="EF174" s="277"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2"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7"/>
      <c r="BS175" s="277" t="str">
        <f ca="true">+IF(OFFSET('Water Data'!$D$27,0,10*ROW('Water Data'!D169))="","",OFFSET('Water Data'!$D$27,0,10*ROW('Water Data'!D169)))</f>
        <v/>
      </c>
      <c r="BT175" s="277" t="str">
        <f ca="true">+IF(OFFSET('Water Data'!$D$28,0,10*ROW('Water Data'!D169))="","",OFFSET('Water Data'!$D$28,0,10*ROW('Water Data'!D169)))</f>
        <v/>
      </c>
      <c r="BU175" s="277" t="str">
        <f ca="true">+IF(OFFSET('Water Data'!$D$29,0,10*ROW('Water Data'!D169))="","",OFFSET('Water Data'!$D$29,0,10*ROW('Water Data'!D169)))</f>
        <v/>
      </c>
      <c r="BV175" s="277" t="str">
        <f ca="true">+IF(OFFSET('Water Data'!$E$27,0,10*ROW('Water Data'!E169))="","",OFFSET('Water Data'!$E$27,0,10*ROW('Water Data'!E169)))</f>
        <v/>
      </c>
      <c r="BW175" s="277" t="str">
        <f ca="true">+IF(OFFSET('Water Data'!$E$28,0,10*ROW('Water Data'!E169))="","",OFFSET('Water Data'!$E$28,0,10*ROW('Water Data'!E169)))</f>
        <v/>
      </c>
      <c r="BX175" s="277" t="str">
        <f ca="true">+IF(OFFSET('Water Data'!$E$29,0,10*ROW('Water Data'!E169))="","",OFFSET('Water Data'!$E$29,0,10*ROW('Water Data'!E169)))</f>
        <v/>
      </c>
      <c r="BY175" s="277" t="str">
        <f ca="true">+IF(OFFSET('Water Data'!$F$27,0,10*ROW('Water Data'!F169))="","",OFFSET('Water Data'!$F$27,0,10*ROW('Water Data'!F169)))</f>
        <v/>
      </c>
      <c r="BZ175" s="277" t="str">
        <f ca="true">+IF(OFFSET('Water Data'!$F$28,0,10*ROW('Water Data'!F169))="","",OFFSET('Water Data'!$F$28,0,10*ROW('Water Data'!F169)))</f>
        <v/>
      </c>
      <c r="CA175" s="277" t="str">
        <f ca="true">+IF(OFFSET('Water Data'!$F$29,0,10*ROW('Water Data'!F169))="","",OFFSET('Water Data'!$F$29,0,10*ROW('Water Data'!F169)))</f>
        <v/>
      </c>
      <c r="CB175" s="277" t="str">
        <f ca="true">+IF(OFFSET('Water Data'!$G$27,0,10*ROW('Water Data'!G169))="","",OFFSET('Water Data'!$G$27,0,10*ROW('Water Data'!G169)))</f>
        <v/>
      </c>
      <c r="CC175" s="277" t="str">
        <f ca="true">+IF(OFFSET('Water Data'!$G$28,0,10*ROW('Water Data'!G169))="","",OFFSET('Water Data'!$G$28,0,10*ROW('Water Data'!G169)))</f>
        <v/>
      </c>
      <c r="CD175" s="277" t="str">
        <f ca="true">+IF(OFFSET('Water Data'!$G$29,0,10*ROW('Water Data'!G169))="","",OFFSET('Water Data'!$G$29,0,10*ROW('Water Data'!G169)))</f>
        <v/>
      </c>
      <c r="CE175" s="277" t="str">
        <f ca="true">+IF(OFFSET('Water Data'!$H$27,0,10*ROW('Water Data'!H169))="","",OFFSET('Water Data'!$H$27,0,10*ROW('Water Data'!H169)))</f>
        <v/>
      </c>
      <c r="CF175" s="277" t="str">
        <f ca="true">+IF(OFFSET('Water Data'!$H$28,0,10*ROW('Water Data'!H169))="","",OFFSET('Water Data'!$H$28,0,10*ROW('Water Data'!H169)))</f>
        <v/>
      </c>
      <c r="CG175" s="277" t="str">
        <f ca="true">+IF(OFFSET('Water Data'!$H$29,0,10*ROW('Water Data'!H169))="","",OFFSET('Water Data'!$H$29,0,10*ROW('Water Data'!H169)))</f>
        <v/>
      </c>
      <c r="CH175" s="277" t="str">
        <f ca="true">+IF(OFFSET('Water Data'!$I$27,0,10*ROW('Water Data'!I169))="","",OFFSET('Water Data'!$I$27,0,10*ROW('Water Data'!I169)))</f>
        <v/>
      </c>
      <c r="CI175" s="277" t="str">
        <f ca="true">+IF(OFFSET('Water Data'!$I$28,0,10*ROW('Water Data'!I169))="","",OFFSET('Water Data'!$I$28,0,10*ROW('Water Data'!I169)))</f>
        <v/>
      </c>
      <c r="CJ175" s="277" t="str">
        <f ca="true">+IF(OFFSET('Water Data'!$I$29,0,10*ROW('Water Data'!I169))="","",OFFSET('Water Data'!$I$29,0,10*ROW('Water Data'!I169)))</f>
        <v/>
      </c>
      <c r="CK175" s="277" t="str">
        <f ca="true">+IF(OFFSET('Sanitation Data'!$D$28,0,10*ROW('Sanitation Data'!D169))="","",OFFSET('Sanitation Data'!$D$28,0,10*ROW('Sanitation Data'!D169)))</f>
        <v/>
      </c>
      <c r="CL175" s="277" t="str">
        <f ca="true">+IF(OFFSET('Sanitation Data'!$D$29,0,10*ROW('Sanitation Data'!D169))="","",OFFSET('Sanitation Data'!$D$29,0,10*ROW('Sanitation Data'!D169)))</f>
        <v/>
      </c>
      <c r="CM175" s="277" t="str">
        <f ca="true">+IF(OFFSET('Sanitation Data'!$D$30,0,10*ROW('Sanitation Data'!D169))="","",OFFSET('Sanitation Data'!$D$30,0,10*ROW('Sanitation Data'!D169)))</f>
        <v/>
      </c>
      <c r="CN175" s="277" t="str">
        <f ca="true">+IF(OFFSET('Sanitation Data'!$D$31,0,10*ROW('Sanitation Data'!D169))="","",OFFSET('Sanitation Data'!$D$31,0,10*ROW('Sanitation Data'!D169)))</f>
        <v/>
      </c>
      <c r="CO175" s="277" t="str">
        <f ca="true">+IF(OFFSET('Sanitation Data'!$D$32,0,10*ROW('Sanitation Data'!D169))="","",OFFSET('Sanitation Data'!$D$32,0,10*ROW('Sanitation Data'!D169)))</f>
        <v/>
      </c>
      <c r="CP175" s="277" t="str">
        <f ca="true">+IF(OFFSET('Sanitation Data'!$E$28,0,10*ROW('Sanitation Data'!E169))="","",OFFSET('Sanitation Data'!$E$28,0,10*ROW('Sanitation Data'!E169)))</f>
        <v/>
      </c>
      <c r="CQ175" s="277" t="str">
        <f ca="true">+IF(OFFSET('Sanitation Data'!$E$29,0,10*ROW('Sanitation Data'!E169))="","",OFFSET('Sanitation Data'!$E$29,0,10*ROW('Sanitation Data'!E169)))</f>
        <v/>
      </c>
      <c r="CR175" s="277" t="str">
        <f ca="true">+IF(OFFSET('Sanitation Data'!$E$30,0,10*ROW('Sanitation Data'!E169))="","",OFFSET('Sanitation Data'!$E$30,0,10*ROW('Sanitation Data'!E169)))</f>
        <v/>
      </c>
      <c r="CS175" s="277" t="str">
        <f ca="true">+IF(OFFSET('Sanitation Data'!$E$31,0,10*ROW('Sanitation Data'!E169))="","",OFFSET('Sanitation Data'!$E$31,0,10*ROW('Sanitation Data'!E169)))</f>
        <v/>
      </c>
      <c r="CT175" s="277" t="str">
        <f ca="true">+IF(OFFSET('Sanitation Data'!$E$32,0,10*ROW('Sanitation Data'!E169))="","",OFFSET('Sanitation Data'!$E$32,0,10*ROW('Sanitation Data'!E169)))</f>
        <v/>
      </c>
      <c r="CU175" s="277" t="str">
        <f ca="true">+IF(OFFSET('Sanitation Data'!$F$28,0,10*ROW('Sanitation Data'!F169))="","",OFFSET('Sanitation Data'!$F$28,0,10*ROW('Sanitation Data'!F169)))</f>
        <v/>
      </c>
      <c r="CV175" s="277" t="str">
        <f ca="true">+IF(OFFSET('Sanitation Data'!$F$29,0,10*ROW('Sanitation Data'!F169))="","",OFFSET('Sanitation Data'!$F$29,0,10*ROW('Sanitation Data'!F169)))</f>
        <v/>
      </c>
      <c r="CW175" s="277" t="str">
        <f ca="true">+IF(OFFSET('Sanitation Data'!$F$30,0,10*ROW('Sanitation Data'!F169))="","",OFFSET('Sanitation Data'!$F$30,0,10*ROW('Sanitation Data'!F169)))</f>
        <v/>
      </c>
      <c r="CX175" s="277" t="str">
        <f ca="true">+IF(OFFSET('Sanitation Data'!$F$31,0,10*ROW('Sanitation Data'!F169))="","",OFFSET('Sanitation Data'!$F$31,0,10*ROW('Sanitation Data'!F169)))</f>
        <v/>
      </c>
      <c r="CY175" s="277" t="str">
        <f ca="true">+IF(OFFSET('Sanitation Data'!$F$32,0,10*ROW('Sanitation Data'!F169))="","",OFFSET('Sanitation Data'!$F$32,0,10*ROW('Sanitation Data'!F169)))</f>
        <v/>
      </c>
      <c r="CZ175" s="277" t="str">
        <f ca="true">+IF(OFFSET('Sanitation Data'!$G$28,0,10*ROW('Sanitation Data'!G169))="","",OFFSET('Sanitation Data'!$G$28,0,10*ROW('Sanitation Data'!G169)))</f>
        <v/>
      </c>
      <c r="DA175" s="277" t="str">
        <f ca="true">+IF(OFFSET('Sanitation Data'!$G$29,0,10*ROW('Sanitation Data'!G169))="","",OFFSET('Sanitation Data'!$G$29,0,10*ROW('Sanitation Data'!G169)))</f>
        <v/>
      </c>
      <c r="DB175" s="277" t="str">
        <f ca="true">+IF(OFFSET('Sanitation Data'!$G$30,0,10*ROW('Sanitation Data'!G169))="","",OFFSET('Sanitation Data'!$G$30,0,10*ROW('Sanitation Data'!G169)))</f>
        <v/>
      </c>
      <c r="DC175" s="277" t="str">
        <f ca="true">+IF(OFFSET('Sanitation Data'!$G$31,0,10*ROW('Sanitation Data'!G169))="","",OFFSET('Sanitation Data'!$G$31,0,10*ROW('Sanitation Data'!G169)))</f>
        <v/>
      </c>
      <c r="DD175" s="277" t="str">
        <f ca="true">+IF(OFFSET('Sanitation Data'!$G$32,0,10*ROW('Sanitation Data'!G169))="","",OFFSET('Sanitation Data'!$G$32,0,10*ROW('Sanitation Data'!G169)))</f>
        <v/>
      </c>
      <c r="DE175" s="277" t="str">
        <f ca="true">+IF(OFFSET('Sanitation Data'!$H$28,0,10*ROW('Sanitation Data'!H169))="","",OFFSET('Sanitation Data'!$H$28,0,10*ROW('Sanitation Data'!H169)))</f>
        <v/>
      </c>
      <c r="DF175" s="277" t="str">
        <f ca="true">+IF(OFFSET('Sanitation Data'!$H$29,0,10*ROW('Sanitation Data'!H169))="","",OFFSET('Sanitation Data'!$H$29,0,10*ROW('Sanitation Data'!H169)))</f>
        <v/>
      </c>
      <c r="DG175" s="277" t="str">
        <f ca="true">+IF(OFFSET('Sanitation Data'!$H$30,0,10*ROW('Sanitation Data'!H169))="","",OFFSET('Sanitation Data'!$H$30,0,10*ROW('Sanitation Data'!H169)))</f>
        <v/>
      </c>
      <c r="DH175" s="277" t="str">
        <f ca="true">+IF(OFFSET('Sanitation Data'!$H$31,0,10*ROW('Sanitation Data'!H169))="","",OFFSET('Sanitation Data'!$H$31,0,10*ROW('Sanitation Data'!H169)))</f>
        <v/>
      </c>
      <c r="DI175" s="277" t="str">
        <f ca="true">+IF(OFFSET('Sanitation Data'!$H$32,0,10*ROW('Sanitation Data'!H169))="","",OFFSET('Sanitation Data'!$H$32,0,10*ROW('Sanitation Data'!H169)))</f>
        <v/>
      </c>
      <c r="DJ175" s="277" t="str">
        <f ca="true">+IF(OFFSET('Sanitation Data'!$I$28,0,10*ROW('Sanitation Data'!I169))="","",OFFSET('Sanitation Data'!$I$28,0,10*ROW('Sanitation Data'!I169)))</f>
        <v/>
      </c>
      <c r="DK175" s="277" t="str">
        <f ca="true">+IF(OFFSET('Sanitation Data'!$I$29,0,10*ROW('Sanitation Data'!I169))="","",OFFSET('Sanitation Data'!$I$29,0,10*ROW('Sanitation Data'!I169)))</f>
        <v/>
      </c>
      <c r="DL175" s="277" t="str">
        <f ca="true">+IF(OFFSET('Sanitation Data'!$I$30,0,10*ROW('Sanitation Data'!I169))="","",OFFSET('Sanitation Data'!$I$30,0,10*ROW('Sanitation Data'!I169)))</f>
        <v/>
      </c>
      <c r="DM175" s="277" t="str">
        <f ca="true">+IF(OFFSET('Sanitation Data'!$I$31,0,10*ROW('Sanitation Data'!I169))="","",OFFSET('Sanitation Data'!$I$31,0,10*ROW('Sanitation Data'!I169)))</f>
        <v/>
      </c>
      <c r="DN175" s="277" t="str">
        <f ca="true">+IF(OFFSET('Sanitation Data'!$I$32,0,10*ROW('Sanitation Data'!I169))="","",OFFSET('Sanitation Data'!$I$32,0,10*ROW('Sanitation Data'!I169)))</f>
        <v/>
      </c>
      <c r="DO175" s="277" t="str">
        <f ca="true">+IF(OFFSET('Hygiene Data'!$D$11,0,10*ROW('Hygiene Data'!D169))="","",OFFSET('Hygiene Data'!$D$11,0,10*ROW('Hygiene Data'!D169)))</f>
        <v/>
      </c>
      <c r="DP175" s="277" t="str">
        <f ca="true">+IF(OFFSET('Hygiene Data'!$D$12,0,10*ROW('Hygiene Data'!D169))="","",OFFSET('Hygiene Data'!$D$12,0,10*ROW('Hygiene Data'!D169)))</f>
        <v/>
      </c>
      <c r="DQ175" s="277" t="str">
        <f ca="true">+IF(OFFSET('Hygiene Data'!$D$13,0,10*ROW('Hygiene Data'!D169))="","",OFFSET('Hygiene Data'!$D$13,0,10*ROW('Hygiene Data'!D169)))</f>
        <v/>
      </c>
      <c r="DR175" s="277" t="str">
        <f ca="true">+IF(OFFSET('Hygiene Data'!$E$11,0,10*ROW('Hygiene Data'!E169))="","",OFFSET('Hygiene Data'!$E$11,0,10*ROW('Hygiene Data'!E169)))</f>
        <v/>
      </c>
      <c r="DS175" s="277" t="str">
        <f ca="true">+IF(OFFSET('Hygiene Data'!$E$12,0,10*ROW('Hygiene Data'!E169))="","",OFFSET('Hygiene Data'!$E$12,0,10*ROW('Hygiene Data'!E169)))</f>
        <v/>
      </c>
      <c r="DT175" s="277" t="str">
        <f ca="true">+IF(OFFSET('Hygiene Data'!$E$13,0,10*ROW('Hygiene Data'!E169))="","",OFFSET('Hygiene Data'!$E$13,0,10*ROW('Hygiene Data'!E169)))</f>
        <v/>
      </c>
      <c r="DU175" s="277" t="str">
        <f ca="true">+IF(OFFSET('Hygiene Data'!$F$11,0,10*ROW('Hygiene Data'!F169))="","",OFFSET('Hygiene Data'!$F$11,0,10*ROW('Hygiene Data'!F169)))</f>
        <v/>
      </c>
      <c r="DV175" s="277" t="str">
        <f ca="true">+IF(OFFSET('Hygiene Data'!$F$12,0,10*ROW('Hygiene Data'!F169))="","",OFFSET('Hygiene Data'!$F$12,0,10*ROW('Hygiene Data'!F169)))</f>
        <v/>
      </c>
      <c r="DW175" s="277" t="str">
        <f ca="true">+IF(OFFSET('Hygiene Data'!$F$13,0,10*ROW('Hygiene Data'!F169))="","",OFFSET('Hygiene Data'!$F$13,0,10*ROW('Hygiene Data'!F169)))</f>
        <v/>
      </c>
      <c r="DX175" s="277" t="str">
        <f ca="true">+IF(OFFSET('Hygiene Data'!$G$11,0,10*ROW('Hygiene Data'!G169))="","",OFFSET('Hygiene Data'!$G$11,0,10*ROW('Hygiene Data'!G169)))</f>
        <v/>
      </c>
      <c r="DY175" s="277" t="str">
        <f ca="true">+IF(OFFSET('Hygiene Data'!$G$12,0,10*ROW('Hygiene Data'!G169))="","",OFFSET('Hygiene Data'!$G$12,0,10*ROW('Hygiene Data'!G169)))</f>
        <v/>
      </c>
      <c r="DZ175" s="277" t="str">
        <f ca="true">+IF(OFFSET('Hygiene Data'!$G$13,0,10*ROW('Hygiene Data'!G169))="","",OFFSET('Hygiene Data'!$G$13,0,10*ROW('Hygiene Data'!G169)))</f>
        <v/>
      </c>
      <c r="EA175" s="277" t="str">
        <f ca="true">+IF(OFFSET('Hygiene Data'!$H$11,0,10*ROW('Hygiene Data'!H169))="","",OFFSET('Hygiene Data'!$H$11,0,10*ROW('Hygiene Data'!H169)))</f>
        <v/>
      </c>
      <c r="EB175" s="277" t="str">
        <f ca="true">+IF(OFFSET('Hygiene Data'!$H$12,0,10*ROW('Hygiene Data'!H169))="","",OFFSET('Hygiene Data'!$H$12,0,10*ROW('Hygiene Data'!H169)))</f>
        <v/>
      </c>
      <c r="EC175" s="277" t="str">
        <f ca="true">+IF(OFFSET('Hygiene Data'!$H$13,0,10*ROW('Hygiene Data'!H169))="","",OFFSET('Hygiene Data'!$H$13,0,10*ROW('Hygiene Data'!H169)))</f>
        <v/>
      </c>
      <c r="ED175" s="277" t="str">
        <f ca="true">+IF(OFFSET('Hygiene Data'!$I$11,0,10*ROW('Hygiene Data'!I169))="","",OFFSET('Hygiene Data'!$I$11,0,10*ROW('Hygiene Data'!I169)))</f>
        <v/>
      </c>
      <c r="EE175" s="277" t="str">
        <f ca="true">+IF(OFFSET('Hygiene Data'!$I$12,0,10*ROW('Hygiene Data'!I169))="","",OFFSET('Hygiene Data'!$I$12,0,10*ROW('Hygiene Data'!I169)))</f>
        <v/>
      </c>
      <c r="EF175" s="277"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2"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7"/>
      <c r="BS176" s="277" t="str">
        <f ca="true">+IF(OFFSET('Water Data'!$D$27,0,10*ROW('Water Data'!D170))="","",OFFSET('Water Data'!$D$27,0,10*ROW('Water Data'!D170)))</f>
        <v/>
      </c>
      <c r="BT176" s="277" t="str">
        <f ca="true">+IF(OFFSET('Water Data'!$D$28,0,10*ROW('Water Data'!D170))="","",OFFSET('Water Data'!$D$28,0,10*ROW('Water Data'!D170)))</f>
        <v/>
      </c>
      <c r="BU176" s="277" t="str">
        <f ca="true">+IF(OFFSET('Water Data'!$D$29,0,10*ROW('Water Data'!D170))="","",OFFSET('Water Data'!$D$29,0,10*ROW('Water Data'!D170)))</f>
        <v/>
      </c>
      <c r="BV176" s="277" t="str">
        <f ca="true">+IF(OFFSET('Water Data'!$E$27,0,10*ROW('Water Data'!E170))="","",OFFSET('Water Data'!$E$27,0,10*ROW('Water Data'!E170)))</f>
        <v/>
      </c>
      <c r="BW176" s="277" t="str">
        <f ca="true">+IF(OFFSET('Water Data'!$E$28,0,10*ROW('Water Data'!E170))="","",OFFSET('Water Data'!$E$28,0,10*ROW('Water Data'!E170)))</f>
        <v/>
      </c>
      <c r="BX176" s="277" t="str">
        <f ca="true">+IF(OFFSET('Water Data'!$E$29,0,10*ROW('Water Data'!E170))="","",OFFSET('Water Data'!$E$29,0,10*ROW('Water Data'!E170)))</f>
        <v/>
      </c>
      <c r="BY176" s="277" t="str">
        <f ca="true">+IF(OFFSET('Water Data'!$F$27,0,10*ROW('Water Data'!F170))="","",OFFSET('Water Data'!$F$27,0,10*ROW('Water Data'!F170)))</f>
        <v/>
      </c>
      <c r="BZ176" s="277" t="str">
        <f ca="true">+IF(OFFSET('Water Data'!$F$28,0,10*ROW('Water Data'!F170))="","",OFFSET('Water Data'!$F$28,0,10*ROW('Water Data'!F170)))</f>
        <v/>
      </c>
      <c r="CA176" s="277" t="str">
        <f ca="true">+IF(OFFSET('Water Data'!$F$29,0,10*ROW('Water Data'!F170))="","",OFFSET('Water Data'!$F$29,0,10*ROW('Water Data'!F170)))</f>
        <v/>
      </c>
      <c r="CB176" s="277" t="str">
        <f ca="true">+IF(OFFSET('Water Data'!$G$27,0,10*ROW('Water Data'!G170))="","",OFFSET('Water Data'!$G$27,0,10*ROW('Water Data'!G170)))</f>
        <v/>
      </c>
      <c r="CC176" s="277" t="str">
        <f ca="true">+IF(OFFSET('Water Data'!$G$28,0,10*ROW('Water Data'!G170))="","",OFFSET('Water Data'!$G$28,0,10*ROW('Water Data'!G170)))</f>
        <v/>
      </c>
      <c r="CD176" s="277" t="str">
        <f ca="true">+IF(OFFSET('Water Data'!$G$29,0,10*ROW('Water Data'!G170))="","",OFFSET('Water Data'!$G$29,0,10*ROW('Water Data'!G170)))</f>
        <v/>
      </c>
      <c r="CE176" s="277" t="str">
        <f ca="true">+IF(OFFSET('Water Data'!$H$27,0,10*ROW('Water Data'!H170))="","",OFFSET('Water Data'!$H$27,0,10*ROW('Water Data'!H170)))</f>
        <v/>
      </c>
      <c r="CF176" s="277" t="str">
        <f ca="true">+IF(OFFSET('Water Data'!$H$28,0,10*ROW('Water Data'!H170))="","",OFFSET('Water Data'!$H$28,0,10*ROW('Water Data'!H170)))</f>
        <v/>
      </c>
      <c r="CG176" s="277" t="str">
        <f ca="true">+IF(OFFSET('Water Data'!$H$29,0,10*ROW('Water Data'!H170))="","",OFFSET('Water Data'!$H$29,0,10*ROW('Water Data'!H170)))</f>
        <v/>
      </c>
      <c r="CH176" s="277" t="str">
        <f ca="true">+IF(OFFSET('Water Data'!$I$27,0,10*ROW('Water Data'!I170))="","",OFFSET('Water Data'!$I$27,0,10*ROW('Water Data'!I170)))</f>
        <v/>
      </c>
      <c r="CI176" s="277" t="str">
        <f ca="true">+IF(OFFSET('Water Data'!$I$28,0,10*ROW('Water Data'!I170))="","",OFFSET('Water Data'!$I$28,0,10*ROW('Water Data'!I170)))</f>
        <v/>
      </c>
      <c r="CJ176" s="277" t="str">
        <f ca="true">+IF(OFFSET('Water Data'!$I$29,0,10*ROW('Water Data'!I170))="","",OFFSET('Water Data'!$I$29,0,10*ROW('Water Data'!I170)))</f>
        <v/>
      </c>
      <c r="CK176" s="277" t="str">
        <f ca="true">+IF(OFFSET('Sanitation Data'!$D$28,0,10*ROW('Sanitation Data'!D170))="","",OFFSET('Sanitation Data'!$D$28,0,10*ROW('Sanitation Data'!D170)))</f>
        <v/>
      </c>
      <c r="CL176" s="277" t="str">
        <f ca="true">+IF(OFFSET('Sanitation Data'!$D$29,0,10*ROW('Sanitation Data'!D170))="","",OFFSET('Sanitation Data'!$D$29,0,10*ROW('Sanitation Data'!D170)))</f>
        <v/>
      </c>
      <c r="CM176" s="277" t="str">
        <f ca="true">+IF(OFFSET('Sanitation Data'!$D$30,0,10*ROW('Sanitation Data'!D170))="","",OFFSET('Sanitation Data'!$D$30,0,10*ROW('Sanitation Data'!D170)))</f>
        <v/>
      </c>
      <c r="CN176" s="277" t="str">
        <f ca="true">+IF(OFFSET('Sanitation Data'!$D$31,0,10*ROW('Sanitation Data'!D170))="","",OFFSET('Sanitation Data'!$D$31,0,10*ROW('Sanitation Data'!D170)))</f>
        <v/>
      </c>
      <c r="CO176" s="277" t="str">
        <f ca="true">+IF(OFFSET('Sanitation Data'!$D$32,0,10*ROW('Sanitation Data'!D170))="","",OFFSET('Sanitation Data'!$D$32,0,10*ROW('Sanitation Data'!D170)))</f>
        <v/>
      </c>
      <c r="CP176" s="277" t="str">
        <f ca="true">+IF(OFFSET('Sanitation Data'!$E$28,0,10*ROW('Sanitation Data'!E170))="","",OFFSET('Sanitation Data'!$E$28,0,10*ROW('Sanitation Data'!E170)))</f>
        <v/>
      </c>
      <c r="CQ176" s="277" t="str">
        <f ca="true">+IF(OFFSET('Sanitation Data'!$E$29,0,10*ROW('Sanitation Data'!E170))="","",OFFSET('Sanitation Data'!$E$29,0,10*ROW('Sanitation Data'!E170)))</f>
        <v/>
      </c>
      <c r="CR176" s="277" t="str">
        <f ca="true">+IF(OFFSET('Sanitation Data'!$E$30,0,10*ROW('Sanitation Data'!E170))="","",OFFSET('Sanitation Data'!$E$30,0,10*ROW('Sanitation Data'!E170)))</f>
        <v/>
      </c>
      <c r="CS176" s="277" t="str">
        <f ca="true">+IF(OFFSET('Sanitation Data'!$E$31,0,10*ROW('Sanitation Data'!E170))="","",OFFSET('Sanitation Data'!$E$31,0,10*ROW('Sanitation Data'!E170)))</f>
        <v/>
      </c>
      <c r="CT176" s="277" t="str">
        <f ca="true">+IF(OFFSET('Sanitation Data'!$E$32,0,10*ROW('Sanitation Data'!E170))="","",OFFSET('Sanitation Data'!$E$32,0,10*ROW('Sanitation Data'!E170)))</f>
        <v/>
      </c>
      <c r="CU176" s="277" t="str">
        <f ca="true">+IF(OFFSET('Sanitation Data'!$F$28,0,10*ROW('Sanitation Data'!F170))="","",OFFSET('Sanitation Data'!$F$28,0,10*ROW('Sanitation Data'!F170)))</f>
        <v/>
      </c>
      <c r="CV176" s="277" t="str">
        <f ca="true">+IF(OFFSET('Sanitation Data'!$F$29,0,10*ROW('Sanitation Data'!F170))="","",OFFSET('Sanitation Data'!$F$29,0,10*ROW('Sanitation Data'!F170)))</f>
        <v/>
      </c>
      <c r="CW176" s="277" t="str">
        <f ca="true">+IF(OFFSET('Sanitation Data'!$F$30,0,10*ROW('Sanitation Data'!F170))="","",OFFSET('Sanitation Data'!$F$30,0,10*ROW('Sanitation Data'!F170)))</f>
        <v/>
      </c>
      <c r="CX176" s="277" t="str">
        <f ca="true">+IF(OFFSET('Sanitation Data'!$F$31,0,10*ROW('Sanitation Data'!F170))="","",OFFSET('Sanitation Data'!$F$31,0,10*ROW('Sanitation Data'!F170)))</f>
        <v/>
      </c>
      <c r="CY176" s="277" t="str">
        <f ca="true">+IF(OFFSET('Sanitation Data'!$F$32,0,10*ROW('Sanitation Data'!F170))="","",OFFSET('Sanitation Data'!$F$32,0,10*ROW('Sanitation Data'!F170)))</f>
        <v/>
      </c>
      <c r="CZ176" s="277" t="str">
        <f ca="true">+IF(OFFSET('Sanitation Data'!$G$28,0,10*ROW('Sanitation Data'!G170))="","",OFFSET('Sanitation Data'!$G$28,0,10*ROW('Sanitation Data'!G170)))</f>
        <v/>
      </c>
      <c r="DA176" s="277" t="str">
        <f ca="true">+IF(OFFSET('Sanitation Data'!$G$29,0,10*ROW('Sanitation Data'!G170))="","",OFFSET('Sanitation Data'!$G$29,0,10*ROW('Sanitation Data'!G170)))</f>
        <v/>
      </c>
      <c r="DB176" s="277" t="str">
        <f ca="true">+IF(OFFSET('Sanitation Data'!$G$30,0,10*ROW('Sanitation Data'!G170))="","",OFFSET('Sanitation Data'!$G$30,0,10*ROW('Sanitation Data'!G170)))</f>
        <v/>
      </c>
      <c r="DC176" s="277" t="str">
        <f ca="true">+IF(OFFSET('Sanitation Data'!$G$31,0,10*ROW('Sanitation Data'!G170))="","",OFFSET('Sanitation Data'!$G$31,0,10*ROW('Sanitation Data'!G170)))</f>
        <v/>
      </c>
      <c r="DD176" s="277" t="str">
        <f ca="true">+IF(OFFSET('Sanitation Data'!$G$32,0,10*ROW('Sanitation Data'!G170))="","",OFFSET('Sanitation Data'!$G$32,0,10*ROW('Sanitation Data'!G170)))</f>
        <v/>
      </c>
      <c r="DE176" s="277" t="str">
        <f ca="true">+IF(OFFSET('Sanitation Data'!$H$28,0,10*ROW('Sanitation Data'!H170))="","",OFFSET('Sanitation Data'!$H$28,0,10*ROW('Sanitation Data'!H170)))</f>
        <v/>
      </c>
      <c r="DF176" s="277" t="str">
        <f ca="true">+IF(OFFSET('Sanitation Data'!$H$29,0,10*ROW('Sanitation Data'!H170))="","",OFFSET('Sanitation Data'!$H$29,0,10*ROW('Sanitation Data'!H170)))</f>
        <v/>
      </c>
      <c r="DG176" s="277" t="str">
        <f ca="true">+IF(OFFSET('Sanitation Data'!$H$30,0,10*ROW('Sanitation Data'!H170))="","",OFFSET('Sanitation Data'!$H$30,0,10*ROW('Sanitation Data'!H170)))</f>
        <v/>
      </c>
      <c r="DH176" s="277" t="str">
        <f ca="true">+IF(OFFSET('Sanitation Data'!$H$31,0,10*ROW('Sanitation Data'!H170))="","",OFFSET('Sanitation Data'!$H$31,0,10*ROW('Sanitation Data'!H170)))</f>
        <v/>
      </c>
      <c r="DI176" s="277" t="str">
        <f ca="true">+IF(OFFSET('Sanitation Data'!$H$32,0,10*ROW('Sanitation Data'!H170))="","",OFFSET('Sanitation Data'!$H$32,0,10*ROW('Sanitation Data'!H170)))</f>
        <v/>
      </c>
      <c r="DJ176" s="277" t="str">
        <f ca="true">+IF(OFFSET('Sanitation Data'!$I$28,0,10*ROW('Sanitation Data'!I170))="","",OFFSET('Sanitation Data'!$I$28,0,10*ROW('Sanitation Data'!I170)))</f>
        <v/>
      </c>
      <c r="DK176" s="277" t="str">
        <f ca="true">+IF(OFFSET('Sanitation Data'!$I$29,0,10*ROW('Sanitation Data'!I170))="","",OFFSET('Sanitation Data'!$I$29,0,10*ROW('Sanitation Data'!I170)))</f>
        <v/>
      </c>
      <c r="DL176" s="277" t="str">
        <f ca="true">+IF(OFFSET('Sanitation Data'!$I$30,0,10*ROW('Sanitation Data'!I170))="","",OFFSET('Sanitation Data'!$I$30,0,10*ROW('Sanitation Data'!I170)))</f>
        <v/>
      </c>
      <c r="DM176" s="277" t="str">
        <f ca="true">+IF(OFFSET('Sanitation Data'!$I$31,0,10*ROW('Sanitation Data'!I170))="","",OFFSET('Sanitation Data'!$I$31,0,10*ROW('Sanitation Data'!I170)))</f>
        <v/>
      </c>
      <c r="DN176" s="277" t="str">
        <f ca="true">+IF(OFFSET('Sanitation Data'!$I$32,0,10*ROW('Sanitation Data'!I170))="","",OFFSET('Sanitation Data'!$I$32,0,10*ROW('Sanitation Data'!I170)))</f>
        <v/>
      </c>
      <c r="DO176" s="277" t="str">
        <f ca="true">+IF(OFFSET('Hygiene Data'!$D$11,0,10*ROW('Hygiene Data'!D170))="","",OFFSET('Hygiene Data'!$D$11,0,10*ROW('Hygiene Data'!D170)))</f>
        <v/>
      </c>
      <c r="DP176" s="277" t="str">
        <f ca="true">+IF(OFFSET('Hygiene Data'!$D$12,0,10*ROW('Hygiene Data'!D170))="","",OFFSET('Hygiene Data'!$D$12,0,10*ROW('Hygiene Data'!D170)))</f>
        <v/>
      </c>
      <c r="DQ176" s="277" t="str">
        <f ca="true">+IF(OFFSET('Hygiene Data'!$D$13,0,10*ROW('Hygiene Data'!D170))="","",OFFSET('Hygiene Data'!$D$13,0,10*ROW('Hygiene Data'!D170)))</f>
        <v/>
      </c>
      <c r="DR176" s="277" t="str">
        <f ca="true">+IF(OFFSET('Hygiene Data'!$E$11,0,10*ROW('Hygiene Data'!E170))="","",OFFSET('Hygiene Data'!$E$11,0,10*ROW('Hygiene Data'!E170)))</f>
        <v/>
      </c>
      <c r="DS176" s="277" t="str">
        <f ca="true">+IF(OFFSET('Hygiene Data'!$E$12,0,10*ROW('Hygiene Data'!E170))="","",OFFSET('Hygiene Data'!$E$12,0,10*ROW('Hygiene Data'!E170)))</f>
        <v/>
      </c>
      <c r="DT176" s="277" t="str">
        <f ca="true">+IF(OFFSET('Hygiene Data'!$E$13,0,10*ROW('Hygiene Data'!E170))="","",OFFSET('Hygiene Data'!$E$13,0,10*ROW('Hygiene Data'!E170)))</f>
        <v/>
      </c>
      <c r="DU176" s="277" t="str">
        <f ca="true">+IF(OFFSET('Hygiene Data'!$F$11,0,10*ROW('Hygiene Data'!F170))="","",OFFSET('Hygiene Data'!$F$11,0,10*ROW('Hygiene Data'!F170)))</f>
        <v/>
      </c>
      <c r="DV176" s="277" t="str">
        <f ca="true">+IF(OFFSET('Hygiene Data'!$F$12,0,10*ROW('Hygiene Data'!F170))="","",OFFSET('Hygiene Data'!$F$12,0,10*ROW('Hygiene Data'!F170)))</f>
        <v/>
      </c>
      <c r="DW176" s="277" t="str">
        <f ca="true">+IF(OFFSET('Hygiene Data'!$F$13,0,10*ROW('Hygiene Data'!F170))="","",OFFSET('Hygiene Data'!$F$13,0,10*ROW('Hygiene Data'!F170)))</f>
        <v/>
      </c>
      <c r="DX176" s="277" t="str">
        <f ca="true">+IF(OFFSET('Hygiene Data'!$G$11,0,10*ROW('Hygiene Data'!G170))="","",OFFSET('Hygiene Data'!$G$11,0,10*ROW('Hygiene Data'!G170)))</f>
        <v/>
      </c>
      <c r="DY176" s="277" t="str">
        <f ca="true">+IF(OFFSET('Hygiene Data'!$G$12,0,10*ROW('Hygiene Data'!G170))="","",OFFSET('Hygiene Data'!$G$12,0,10*ROW('Hygiene Data'!G170)))</f>
        <v/>
      </c>
      <c r="DZ176" s="277" t="str">
        <f ca="true">+IF(OFFSET('Hygiene Data'!$G$13,0,10*ROW('Hygiene Data'!G170))="","",OFFSET('Hygiene Data'!$G$13,0,10*ROW('Hygiene Data'!G170)))</f>
        <v/>
      </c>
      <c r="EA176" s="277" t="str">
        <f ca="true">+IF(OFFSET('Hygiene Data'!$H$11,0,10*ROW('Hygiene Data'!H170))="","",OFFSET('Hygiene Data'!$H$11,0,10*ROW('Hygiene Data'!H170)))</f>
        <v/>
      </c>
      <c r="EB176" s="277" t="str">
        <f ca="true">+IF(OFFSET('Hygiene Data'!$H$12,0,10*ROW('Hygiene Data'!H170))="","",OFFSET('Hygiene Data'!$H$12,0,10*ROW('Hygiene Data'!H170)))</f>
        <v/>
      </c>
      <c r="EC176" s="277" t="str">
        <f ca="true">+IF(OFFSET('Hygiene Data'!$H$13,0,10*ROW('Hygiene Data'!H170))="","",OFFSET('Hygiene Data'!$H$13,0,10*ROW('Hygiene Data'!H170)))</f>
        <v/>
      </c>
      <c r="ED176" s="277" t="str">
        <f ca="true">+IF(OFFSET('Hygiene Data'!$I$11,0,10*ROW('Hygiene Data'!I170))="","",OFFSET('Hygiene Data'!$I$11,0,10*ROW('Hygiene Data'!I170)))</f>
        <v/>
      </c>
      <c r="EE176" s="277" t="str">
        <f ca="true">+IF(OFFSET('Hygiene Data'!$I$12,0,10*ROW('Hygiene Data'!I170))="","",OFFSET('Hygiene Data'!$I$12,0,10*ROW('Hygiene Data'!I170)))</f>
        <v/>
      </c>
      <c r="EF176" s="277"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2"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7"/>
      <c r="BS177" s="277" t="str">
        <f ca="true">+IF(OFFSET('Water Data'!$D$27,0,10*ROW('Water Data'!D171))="","",OFFSET('Water Data'!$D$27,0,10*ROW('Water Data'!D171)))</f>
        <v/>
      </c>
      <c r="BT177" s="277" t="str">
        <f ca="true">+IF(OFFSET('Water Data'!$D$28,0,10*ROW('Water Data'!D171))="","",OFFSET('Water Data'!$D$28,0,10*ROW('Water Data'!D171)))</f>
        <v/>
      </c>
      <c r="BU177" s="277" t="str">
        <f ca="true">+IF(OFFSET('Water Data'!$D$29,0,10*ROW('Water Data'!D171))="","",OFFSET('Water Data'!$D$29,0,10*ROW('Water Data'!D171)))</f>
        <v/>
      </c>
      <c r="BV177" s="277" t="str">
        <f ca="true">+IF(OFFSET('Water Data'!$E$27,0,10*ROW('Water Data'!E171))="","",OFFSET('Water Data'!$E$27,0,10*ROW('Water Data'!E171)))</f>
        <v/>
      </c>
      <c r="BW177" s="277" t="str">
        <f ca="true">+IF(OFFSET('Water Data'!$E$28,0,10*ROW('Water Data'!E171))="","",OFFSET('Water Data'!$E$28,0,10*ROW('Water Data'!E171)))</f>
        <v/>
      </c>
      <c r="BX177" s="277" t="str">
        <f ca="true">+IF(OFFSET('Water Data'!$E$29,0,10*ROW('Water Data'!E171))="","",OFFSET('Water Data'!$E$29,0,10*ROW('Water Data'!E171)))</f>
        <v/>
      </c>
      <c r="BY177" s="277" t="str">
        <f ca="true">+IF(OFFSET('Water Data'!$F$27,0,10*ROW('Water Data'!F171))="","",OFFSET('Water Data'!$F$27,0,10*ROW('Water Data'!F171)))</f>
        <v/>
      </c>
      <c r="BZ177" s="277" t="str">
        <f ca="true">+IF(OFFSET('Water Data'!$F$28,0,10*ROW('Water Data'!F171))="","",OFFSET('Water Data'!$F$28,0,10*ROW('Water Data'!F171)))</f>
        <v/>
      </c>
      <c r="CA177" s="277" t="str">
        <f ca="true">+IF(OFFSET('Water Data'!$F$29,0,10*ROW('Water Data'!F171))="","",OFFSET('Water Data'!$F$29,0,10*ROW('Water Data'!F171)))</f>
        <v/>
      </c>
      <c r="CB177" s="277" t="str">
        <f ca="true">+IF(OFFSET('Water Data'!$G$27,0,10*ROW('Water Data'!G171))="","",OFFSET('Water Data'!$G$27,0,10*ROW('Water Data'!G171)))</f>
        <v/>
      </c>
      <c r="CC177" s="277" t="str">
        <f ca="true">+IF(OFFSET('Water Data'!$G$28,0,10*ROW('Water Data'!G171))="","",OFFSET('Water Data'!$G$28,0,10*ROW('Water Data'!G171)))</f>
        <v/>
      </c>
      <c r="CD177" s="277" t="str">
        <f ca="true">+IF(OFFSET('Water Data'!$G$29,0,10*ROW('Water Data'!G171))="","",OFFSET('Water Data'!$G$29,0,10*ROW('Water Data'!G171)))</f>
        <v/>
      </c>
      <c r="CE177" s="277" t="str">
        <f ca="true">+IF(OFFSET('Water Data'!$H$27,0,10*ROW('Water Data'!H171))="","",OFFSET('Water Data'!$H$27,0,10*ROW('Water Data'!H171)))</f>
        <v/>
      </c>
      <c r="CF177" s="277" t="str">
        <f ca="true">+IF(OFFSET('Water Data'!$H$28,0,10*ROW('Water Data'!H171))="","",OFFSET('Water Data'!$H$28,0,10*ROW('Water Data'!H171)))</f>
        <v/>
      </c>
      <c r="CG177" s="277" t="str">
        <f ca="true">+IF(OFFSET('Water Data'!$H$29,0,10*ROW('Water Data'!H171))="","",OFFSET('Water Data'!$H$29,0,10*ROW('Water Data'!H171)))</f>
        <v/>
      </c>
      <c r="CH177" s="277" t="str">
        <f ca="true">+IF(OFFSET('Water Data'!$I$27,0,10*ROW('Water Data'!I171))="","",OFFSET('Water Data'!$I$27,0,10*ROW('Water Data'!I171)))</f>
        <v/>
      </c>
      <c r="CI177" s="277" t="str">
        <f ca="true">+IF(OFFSET('Water Data'!$I$28,0,10*ROW('Water Data'!I171))="","",OFFSET('Water Data'!$I$28,0,10*ROW('Water Data'!I171)))</f>
        <v/>
      </c>
      <c r="CJ177" s="277" t="str">
        <f ca="true">+IF(OFFSET('Water Data'!$I$29,0,10*ROW('Water Data'!I171))="","",OFFSET('Water Data'!$I$29,0,10*ROW('Water Data'!I171)))</f>
        <v/>
      </c>
      <c r="CK177" s="277" t="str">
        <f ca="true">+IF(OFFSET('Sanitation Data'!$D$28,0,10*ROW('Sanitation Data'!D171))="","",OFFSET('Sanitation Data'!$D$28,0,10*ROW('Sanitation Data'!D171)))</f>
        <v/>
      </c>
      <c r="CL177" s="277" t="str">
        <f ca="true">+IF(OFFSET('Sanitation Data'!$D$29,0,10*ROW('Sanitation Data'!D171))="","",OFFSET('Sanitation Data'!$D$29,0,10*ROW('Sanitation Data'!D171)))</f>
        <v/>
      </c>
      <c r="CM177" s="277" t="str">
        <f ca="true">+IF(OFFSET('Sanitation Data'!$D$30,0,10*ROW('Sanitation Data'!D171))="","",OFFSET('Sanitation Data'!$D$30,0,10*ROW('Sanitation Data'!D171)))</f>
        <v/>
      </c>
      <c r="CN177" s="277" t="str">
        <f ca="true">+IF(OFFSET('Sanitation Data'!$D$31,0,10*ROW('Sanitation Data'!D171))="","",OFFSET('Sanitation Data'!$D$31,0,10*ROW('Sanitation Data'!D171)))</f>
        <v/>
      </c>
      <c r="CO177" s="277" t="str">
        <f ca="true">+IF(OFFSET('Sanitation Data'!$D$32,0,10*ROW('Sanitation Data'!D171))="","",OFFSET('Sanitation Data'!$D$32,0,10*ROW('Sanitation Data'!D171)))</f>
        <v/>
      </c>
      <c r="CP177" s="277" t="str">
        <f ca="true">+IF(OFFSET('Sanitation Data'!$E$28,0,10*ROW('Sanitation Data'!E171))="","",OFFSET('Sanitation Data'!$E$28,0,10*ROW('Sanitation Data'!E171)))</f>
        <v/>
      </c>
      <c r="CQ177" s="277" t="str">
        <f ca="true">+IF(OFFSET('Sanitation Data'!$E$29,0,10*ROW('Sanitation Data'!E171))="","",OFFSET('Sanitation Data'!$E$29,0,10*ROW('Sanitation Data'!E171)))</f>
        <v/>
      </c>
      <c r="CR177" s="277" t="str">
        <f ca="true">+IF(OFFSET('Sanitation Data'!$E$30,0,10*ROW('Sanitation Data'!E171))="","",OFFSET('Sanitation Data'!$E$30,0,10*ROW('Sanitation Data'!E171)))</f>
        <v/>
      </c>
      <c r="CS177" s="277" t="str">
        <f ca="true">+IF(OFFSET('Sanitation Data'!$E$31,0,10*ROW('Sanitation Data'!E171))="","",OFFSET('Sanitation Data'!$E$31,0,10*ROW('Sanitation Data'!E171)))</f>
        <v/>
      </c>
      <c r="CT177" s="277" t="str">
        <f ca="true">+IF(OFFSET('Sanitation Data'!$E$32,0,10*ROW('Sanitation Data'!E171))="","",OFFSET('Sanitation Data'!$E$32,0,10*ROW('Sanitation Data'!E171)))</f>
        <v/>
      </c>
      <c r="CU177" s="277" t="str">
        <f ca="true">+IF(OFFSET('Sanitation Data'!$F$28,0,10*ROW('Sanitation Data'!F171))="","",OFFSET('Sanitation Data'!$F$28,0,10*ROW('Sanitation Data'!F171)))</f>
        <v/>
      </c>
      <c r="CV177" s="277" t="str">
        <f ca="true">+IF(OFFSET('Sanitation Data'!$F$29,0,10*ROW('Sanitation Data'!F171))="","",OFFSET('Sanitation Data'!$F$29,0,10*ROW('Sanitation Data'!F171)))</f>
        <v/>
      </c>
      <c r="CW177" s="277" t="str">
        <f ca="true">+IF(OFFSET('Sanitation Data'!$F$30,0,10*ROW('Sanitation Data'!F171))="","",OFFSET('Sanitation Data'!$F$30,0,10*ROW('Sanitation Data'!F171)))</f>
        <v/>
      </c>
      <c r="CX177" s="277" t="str">
        <f ca="true">+IF(OFFSET('Sanitation Data'!$F$31,0,10*ROW('Sanitation Data'!F171))="","",OFFSET('Sanitation Data'!$F$31,0,10*ROW('Sanitation Data'!F171)))</f>
        <v/>
      </c>
      <c r="CY177" s="277" t="str">
        <f ca="true">+IF(OFFSET('Sanitation Data'!$F$32,0,10*ROW('Sanitation Data'!F171))="","",OFFSET('Sanitation Data'!$F$32,0,10*ROW('Sanitation Data'!F171)))</f>
        <v/>
      </c>
      <c r="CZ177" s="277" t="str">
        <f ca="true">+IF(OFFSET('Sanitation Data'!$G$28,0,10*ROW('Sanitation Data'!G171))="","",OFFSET('Sanitation Data'!$G$28,0,10*ROW('Sanitation Data'!G171)))</f>
        <v/>
      </c>
      <c r="DA177" s="277" t="str">
        <f ca="true">+IF(OFFSET('Sanitation Data'!$G$29,0,10*ROW('Sanitation Data'!G171))="","",OFFSET('Sanitation Data'!$G$29,0,10*ROW('Sanitation Data'!G171)))</f>
        <v/>
      </c>
      <c r="DB177" s="277" t="str">
        <f ca="true">+IF(OFFSET('Sanitation Data'!$G$30,0,10*ROW('Sanitation Data'!G171))="","",OFFSET('Sanitation Data'!$G$30,0,10*ROW('Sanitation Data'!G171)))</f>
        <v/>
      </c>
      <c r="DC177" s="277" t="str">
        <f ca="true">+IF(OFFSET('Sanitation Data'!$G$31,0,10*ROW('Sanitation Data'!G171))="","",OFFSET('Sanitation Data'!$G$31,0,10*ROW('Sanitation Data'!G171)))</f>
        <v/>
      </c>
      <c r="DD177" s="277" t="str">
        <f ca="true">+IF(OFFSET('Sanitation Data'!$G$32,0,10*ROW('Sanitation Data'!G171))="","",OFFSET('Sanitation Data'!$G$32,0,10*ROW('Sanitation Data'!G171)))</f>
        <v/>
      </c>
      <c r="DE177" s="277" t="str">
        <f ca="true">+IF(OFFSET('Sanitation Data'!$H$28,0,10*ROW('Sanitation Data'!H171))="","",OFFSET('Sanitation Data'!$H$28,0,10*ROW('Sanitation Data'!H171)))</f>
        <v/>
      </c>
      <c r="DF177" s="277" t="str">
        <f ca="true">+IF(OFFSET('Sanitation Data'!$H$29,0,10*ROW('Sanitation Data'!H171))="","",OFFSET('Sanitation Data'!$H$29,0,10*ROW('Sanitation Data'!H171)))</f>
        <v/>
      </c>
      <c r="DG177" s="277" t="str">
        <f ca="true">+IF(OFFSET('Sanitation Data'!$H$30,0,10*ROW('Sanitation Data'!H171))="","",OFFSET('Sanitation Data'!$H$30,0,10*ROW('Sanitation Data'!H171)))</f>
        <v/>
      </c>
      <c r="DH177" s="277" t="str">
        <f ca="true">+IF(OFFSET('Sanitation Data'!$H$31,0,10*ROW('Sanitation Data'!H171))="","",OFFSET('Sanitation Data'!$H$31,0,10*ROW('Sanitation Data'!H171)))</f>
        <v/>
      </c>
      <c r="DI177" s="277" t="str">
        <f ca="true">+IF(OFFSET('Sanitation Data'!$H$32,0,10*ROW('Sanitation Data'!H171))="","",OFFSET('Sanitation Data'!$H$32,0,10*ROW('Sanitation Data'!H171)))</f>
        <v/>
      </c>
      <c r="DJ177" s="277" t="str">
        <f ca="true">+IF(OFFSET('Sanitation Data'!$I$28,0,10*ROW('Sanitation Data'!I171))="","",OFFSET('Sanitation Data'!$I$28,0,10*ROW('Sanitation Data'!I171)))</f>
        <v/>
      </c>
      <c r="DK177" s="277" t="str">
        <f ca="true">+IF(OFFSET('Sanitation Data'!$I$29,0,10*ROW('Sanitation Data'!I171))="","",OFFSET('Sanitation Data'!$I$29,0,10*ROW('Sanitation Data'!I171)))</f>
        <v/>
      </c>
      <c r="DL177" s="277" t="str">
        <f ca="true">+IF(OFFSET('Sanitation Data'!$I$30,0,10*ROW('Sanitation Data'!I171))="","",OFFSET('Sanitation Data'!$I$30,0,10*ROW('Sanitation Data'!I171)))</f>
        <v/>
      </c>
      <c r="DM177" s="277" t="str">
        <f ca="true">+IF(OFFSET('Sanitation Data'!$I$31,0,10*ROW('Sanitation Data'!I171))="","",OFFSET('Sanitation Data'!$I$31,0,10*ROW('Sanitation Data'!I171)))</f>
        <v/>
      </c>
      <c r="DN177" s="277" t="str">
        <f ca="true">+IF(OFFSET('Sanitation Data'!$I$32,0,10*ROW('Sanitation Data'!I171))="","",OFFSET('Sanitation Data'!$I$32,0,10*ROW('Sanitation Data'!I171)))</f>
        <v/>
      </c>
      <c r="DO177" s="277" t="str">
        <f ca="true">+IF(OFFSET('Hygiene Data'!$D$11,0,10*ROW('Hygiene Data'!D171))="","",OFFSET('Hygiene Data'!$D$11,0,10*ROW('Hygiene Data'!D171)))</f>
        <v/>
      </c>
      <c r="DP177" s="277" t="str">
        <f ca="true">+IF(OFFSET('Hygiene Data'!$D$12,0,10*ROW('Hygiene Data'!D171))="","",OFFSET('Hygiene Data'!$D$12,0,10*ROW('Hygiene Data'!D171)))</f>
        <v/>
      </c>
      <c r="DQ177" s="277" t="str">
        <f ca="true">+IF(OFFSET('Hygiene Data'!$D$13,0,10*ROW('Hygiene Data'!D171))="","",OFFSET('Hygiene Data'!$D$13,0,10*ROW('Hygiene Data'!D171)))</f>
        <v/>
      </c>
      <c r="DR177" s="277" t="str">
        <f ca="true">+IF(OFFSET('Hygiene Data'!$E$11,0,10*ROW('Hygiene Data'!E171))="","",OFFSET('Hygiene Data'!$E$11,0,10*ROW('Hygiene Data'!E171)))</f>
        <v/>
      </c>
      <c r="DS177" s="277" t="str">
        <f ca="true">+IF(OFFSET('Hygiene Data'!$E$12,0,10*ROW('Hygiene Data'!E171))="","",OFFSET('Hygiene Data'!$E$12,0,10*ROW('Hygiene Data'!E171)))</f>
        <v/>
      </c>
      <c r="DT177" s="277" t="str">
        <f ca="true">+IF(OFFSET('Hygiene Data'!$E$13,0,10*ROW('Hygiene Data'!E171))="","",OFFSET('Hygiene Data'!$E$13,0,10*ROW('Hygiene Data'!E171)))</f>
        <v/>
      </c>
      <c r="DU177" s="277" t="str">
        <f ca="true">+IF(OFFSET('Hygiene Data'!$F$11,0,10*ROW('Hygiene Data'!F171))="","",OFFSET('Hygiene Data'!$F$11,0,10*ROW('Hygiene Data'!F171)))</f>
        <v/>
      </c>
      <c r="DV177" s="277" t="str">
        <f ca="true">+IF(OFFSET('Hygiene Data'!$F$12,0,10*ROW('Hygiene Data'!F171))="","",OFFSET('Hygiene Data'!$F$12,0,10*ROW('Hygiene Data'!F171)))</f>
        <v/>
      </c>
      <c r="DW177" s="277" t="str">
        <f ca="true">+IF(OFFSET('Hygiene Data'!$F$13,0,10*ROW('Hygiene Data'!F171))="","",OFFSET('Hygiene Data'!$F$13,0,10*ROW('Hygiene Data'!F171)))</f>
        <v/>
      </c>
      <c r="DX177" s="277" t="str">
        <f ca="true">+IF(OFFSET('Hygiene Data'!$G$11,0,10*ROW('Hygiene Data'!G171))="","",OFFSET('Hygiene Data'!$G$11,0,10*ROW('Hygiene Data'!G171)))</f>
        <v/>
      </c>
      <c r="DY177" s="277" t="str">
        <f ca="true">+IF(OFFSET('Hygiene Data'!$G$12,0,10*ROW('Hygiene Data'!G171))="","",OFFSET('Hygiene Data'!$G$12,0,10*ROW('Hygiene Data'!G171)))</f>
        <v/>
      </c>
      <c r="DZ177" s="277" t="str">
        <f ca="true">+IF(OFFSET('Hygiene Data'!$G$13,0,10*ROW('Hygiene Data'!G171))="","",OFFSET('Hygiene Data'!$G$13,0,10*ROW('Hygiene Data'!G171)))</f>
        <v/>
      </c>
      <c r="EA177" s="277" t="str">
        <f ca="true">+IF(OFFSET('Hygiene Data'!$H$11,0,10*ROW('Hygiene Data'!H171))="","",OFFSET('Hygiene Data'!$H$11,0,10*ROW('Hygiene Data'!H171)))</f>
        <v/>
      </c>
      <c r="EB177" s="277" t="str">
        <f ca="true">+IF(OFFSET('Hygiene Data'!$H$12,0,10*ROW('Hygiene Data'!H171))="","",OFFSET('Hygiene Data'!$H$12,0,10*ROW('Hygiene Data'!H171)))</f>
        <v/>
      </c>
      <c r="EC177" s="277" t="str">
        <f ca="true">+IF(OFFSET('Hygiene Data'!$H$13,0,10*ROW('Hygiene Data'!H171))="","",OFFSET('Hygiene Data'!$H$13,0,10*ROW('Hygiene Data'!H171)))</f>
        <v/>
      </c>
      <c r="ED177" s="277" t="str">
        <f ca="true">+IF(OFFSET('Hygiene Data'!$I$11,0,10*ROW('Hygiene Data'!I171))="","",OFFSET('Hygiene Data'!$I$11,0,10*ROW('Hygiene Data'!I171)))</f>
        <v/>
      </c>
      <c r="EE177" s="277" t="str">
        <f ca="true">+IF(OFFSET('Hygiene Data'!$I$12,0,10*ROW('Hygiene Data'!I171))="","",OFFSET('Hygiene Data'!$I$12,0,10*ROW('Hygiene Data'!I171)))</f>
        <v/>
      </c>
      <c r="EF177" s="277"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2"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7"/>
      <c r="BS178" s="277" t="str">
        <f ca="true">+IF(OFFSET('Water Data'!$D$27,0,10*ROW('Water Data'!D172))="","",OFFSET('Water Data'!$D$27,0,10*ROW('Water Data'!D172)))</f>
        <v/>
      </c>
      <c r="BT178" s="277" t="str">
        <f ca="true">+IF(OFFSET('Water Data'!$D$28,0,10*ROW('Water Data'!D172))="","",OFFSET('Water Data'!$D$28,0,10*ROW('Water Data'!D172)))</f>
        <v/>
      </c>
      <c r="BU178" s="277" t="str">
        <f ca="true">+IF(OFFSET('Water Data'!$D$29,0,10*ROW('Water Data'!D172))="","",OFFSET('Water Data'!$D$29,0,10*ROW('Water Data'!D172)))</f>
        <v/>
      </c>
      <c r="BV178" s="277" t="str">
        <f ca="true">+IF(OFFSET('Water Data'!$E$27,0,10*ROW('Water Data'!E172))="","",OFFSET('Water Data'!$E$27,0,10*ROW('Water Data'!E172)))</f>
        <v/>
      </c>
      <c r="BW178" s="277" t="str">
        <f ca="true">+IF(OFFSET('Water Data'!$E$28,0,10*ROW('Water Data'!E172))="","",OFFSET('Water Data'!$E$28,0,10*ROW('Water Data'!E172)))</f>
        <v/>
      </c>
      <c r="BX178" s="277" t="str">
        <f ca="true">+IF(OFFSET('Water Data'!$E$29,0,10*ROW('Water Data'!E172))="","",OFFSET('Water Data'!$E$29,0,10*ROW('Water Data'!E172)))</f>
        <v/>
      </c>
      <c r="BY178" s="277" t="str">
        <f ca="true">+IF(OFFSET('Water Data'!$F$27,0,10*ROW('Water Data'!F172))="","",OFFSET('Water Data'!$F$27,0,10*ROW('Water Data'!F172)))</f>
        <v/>
      </c>
      <c r="BZ178" s="277" t="str">
        <f ca="true">+IF(OFFSET('Water Data'!$F$28,0,10*ROW('Water Data'!F172))="","",OFFSET('Water Data'!$F$28,0,10*ROW('Water Data'!F172)))</f>
        <v/>
      </c>
      <c r="CA178" s="277" t="str">
        <f ca="true">+IF(OFFSET('Water Data'!$F$29,0,10*ROW('Water Data'!F172))="","",OFFSET('Water Data'!$F$29,0,10*ROW('Water Data'!F172)))</f>
        <v/>
      </c>
      <c r="CB178" s="277" t="str">
        <f ca="true">+IF(OFFSET('Water Data'!$G$27,0,10*ROW('Water Data'!G172))="","",OFFSET('Water Data'!$G$27,0,10*ROW('Water Data'!G172)))</f>
        <v/>
      </c>
      <c r="CC178" s="277" t="str">
        <f ca="true">+IF(OFFSET('Water Data'!$G$28,0,10*ROW('Water Data'!G172))="","",OFFSET('Water Data'!$G$28,0,10*ROW('Water Data'!G172)))</f>
        <v/>
      </c>
      <c r="CD178" s="277" t="str">
        <f ca="true">+IF(OFFSET('Water Data'!$G$29,0,10*ROW('Water Data'!G172))="","",OFFSET('Water Data'!$G$29,0,10*ROW('Water Data'!G172)))</f>
        <v/>
      </c>
      <c r="CE178" s="277" t="str">
        <f ca="true">+IF(OFFSET('Water Data'!$H$27,0,10*ROW('Water Data'!H172))="","",OFFSET('Water Data'!$H$27,0,10*ROW('Water Data'!H172)))</f>
        <v/>
      </c>
      <c r="CF178" s="277" t="str">
        <f ca="true">+IF(OFFSET('Water Data'!$H$28,0,10*ROW('Water Data'!H172))="","",OFFSET('Water Data'!$H$28,0,10*ROW('Water Data'!H172)))</f>
        <v/>
      </c>
      <c r="CG178" s="277" t="str">
        <f ca="true">+IF(OFFSET('Water Data'!$H$29,0,10*ROW('Water Data'!H172))="","",OFFSET('Water Data'!$H$29,0,10*ROW('Water Data'!H172)))</f>
        <v/>
      </c>
      <c r="CH178" s="277" t="str">
        <f ca="true">+IF(OFFSET('Water Data'!$I$27,0,10*ROW('Water Data'!I172))="","",OFFSET('Water Data'!$I$27,0,10*ROW('Water Data'!I172)))</f>
        <v/>
      </c>
      <c r="CI178" s="277" t="str">
        <f ca="true">+IF(OFFSET('Water Data'!$I$28,0,10*ROW('Water Data'!I172))="","",OFFSET('Water Data'!$I$28,0,10*ROW('Water Data'!I172)))</f>
        <v/>
      </c>
      <c r="CJ178" s="277" t="str">
        <f ca="true">+IF(OFFSET('Water Data'!$I$29,0,10*ROW('Water Data'!I172))="","",OFFSET('Water Data'!$I$29,0,10*ROW('Water Data'!I172)))</f>
        <v/>
      </c>
      <c r="CK178" s="277" t="str">
        <f ca="true">+IF(OFFSET('Sanitation Data'!$D$28,0,10*ROW('Sanitation Data'!D172))="","",OFFSET('Sanitation Data'!$D$28,0,10*ROW('Sanitation Data'!D172)))</f>
        <v/>
      </c>
      <c r="CL178" s="277" t="str">
        <f ca="true">+IF(OFFSET('Sanitation Data'!$D$29,0,10*ROW('Sanitation Data'!D172))="","",OFFSET('Sanitation Data'!$D$29,0,10*ROW('Sanitation Data'!D172)))</f>
        <v/>
      </c>
      <c r="CM178" s="277" t="str">
        <f ca="true">+IF(OFFSET('Sanitation Data'!$D$30,0,10*ROW('Sanitation Data'!D172))="","",OFFSET('Sanitation Data'!$D$30,0,10*ROW('Sanitation Data'!D172)))</f>
        <v/>
      </c>
      <c r="CN178" s="277" t="str">
        <f ca="true">+IF(OFFSET('Sanitation Data'!$D$31,0,10*ROW('Sanitation Data'!D172))="","",OFFSET('Sanitation Data'!$D$31,0,10*ROW('Sanitation Data'!D172)))</f>
        <v/>
      </c>
      <c r="CO178" s="277" t="str">
        <f ca="true">+IF(OFFSET('Sanitation Data'!$D$32,0,10*ROW('Sanitation Data'!D172))="","",OFFSET('Sanitation Data'!$D$32,0,10*ROW('Sanitation Data'!D172)))</f>
        <v/>
      </c>
      <c r="CP178" s="277" t="str">
        <f ca="true">+IF(OFFSET('Sanitation Data'!$E$28,0,10*ROW('Sanitation Data'!E172))="","",OFFSET('Sanitation Data'!$E$28,0,10*ROW('Sanitation Data'!E172)))</f>
        <v/>
      </c>
      <c r="CQ178" s="277" t="str">
        <f ca="true">+IF(OFFSET('Sanitation Data'!$E$29,0,10*ROW('Sanitation Data'!E172))="","",OFFSET('Sanitation Data'!$E$29,0,10*ROW('Sanitation Data'!E172)))</f>
        <v/>
      </c>
      <c r="CR178" s="277" t="str">
        <f ca="true">+IF(OFFSET('Sanitation Data'!$E$30,0,10*ROW('Sanitation Data'!E172))="","",OFFSET('Sanitation Data'!$E$30,0,10*ROW('Sanitation Data'!E172)))</f>
        <v/>
      </c>
      <c r="CS178" s="277" t="str">
        <f ca="true">+IF(OFFSET('Sanitation Data'!$E$31,0,10*ROW('Sanitation Data'!E172))="","",OFFSET('Sanitation Data'!$E$31,0,10*ROW('Sanitation Data'!E172)))</f>
        <v/>
      </c>
      <c r="CT178" s="277" t="str">
        <f ca="true">+IF(OFFSET('Sanitation Data'!$E$32,0,10*ROW('Sanitation Data'!E172))="","",OFFSET('Sanitation Data'!$E$32,0,10*ROW('Sanitation Data'!E172)))</f>
        <v/>
      </c>
      <c r="CU178" s="277" t="str">
        <f ca="true">+IF(OFFSET('Sanitation Data'!$F$28,0,10*ROW('Sanitation Data'!F172))="","",OFFSET('Sanitation Data'!$F$28,0,10*ROW('Sanitation Data'!F172)))</f>
        <v/>
      </c>
      <c r="CV178" s="277" t="str">
        <f ca="true">+IF(OFFSET('Sanitation Data'!$F$29,0,10*ROW('Sanitation Data'!F172))="","",OFFSET('Sanitation Data'!$F$29,0,10*ROW('Sanitation Data'!F172)))</f>
        <v/>
      </c>
      <c r="CW178" s="277" t="str">
        <f ca="true">+IF(OFFSET('Sanitation Data'!$F$30,0,10*ROW('Sanitation Data'!F172))="","",OFFSET('Sanitation Data'!$F$30,0,10*ROW('Sanitation Data'!F172)))</f>
        <v/>
      </c>
      <c r="CX178" s="277" t="str">
        <f ca="true">+IF(OFFSET('Sanitation Data'!$F$31,0,10*ROW('Sanitation Data'!F172))="","",OFFSET('Sanitation Data'!$F$31,0,10*ROW('Sanitation Data'!F172)))</f>
        <v/>
      </c>
      <c r="CY178" s="277" t="str">
        <f ca="true">+IF(OFFSET('Sanitation Data'!$F$32,0,10*ROW('Sanitation Data'!F172))="","",OFFSET('Sanitation Data'!$F$32,0,10*ROW('Sanitation Data'!F172)))</f>
        <v/>
      </c>
      <c r="CZ178" s="277" t="str">
        <f ca="true">+IF(OFFSET('Sanitation Data'!$G$28,0,10*ROW('Sanitation Data'!G172))="","",OFFSET('Sanitation Data'!$G$28,0,10*ROW('Sanitation Data'!G172)))</f>
        <v/>
      </c>
      <c r="DA178" s="277" t="str">
        <f ca="true">+IF(OFFSET('Sanitation Data'!$G$29,0,10*ROW('Sanitation Data'!G172))="","",OFFSET('Sanitation Data'!$G$29,0,10*ROW('Sanitation Data'!G172)))</f>
        <v/>
      </c>
      <c r="DB178" s="277" t="str">
        <f ca="true">+IF(OFFSET('Sanitation Data'!$G$30,0,10*ROW('Sanitation Data'!G172))="","",OFFSET('Sanitation Data'!$G$30,0,10*ROW('Sanitation Data'!G172)))</f>
        <v/>
      </c>
      <c r="DC178" s="277" t="str">
        <f ca="true">+IF(OFFSET('Sanitation Data'!$G$31,0,10*ROW('Sanitation Data'!G172))="","",OFFSET('Sanitation Data'!$G$31,0,10*ROW('Sanitation Data'!G172)))</f>
        <v/>
      </c>
      <c r="DD178" s="277" t="str">
        <f ca="true">+IF(OFFSET('Sanitation Data'!$G$32,0,10*ROW('Sanitation Data'!G172))="","",OFFSET('Sanitation Data'!$G$32,0,10*ROW('Sanitation Data'!G172)))</f>
        <v/>
      </c>
      <c r="DE178" s="277" t="str">
        <f ca="true">+IF(OFFSET('Sanitation Data'!$H$28,0,10*ROW('Sanitation Data'!H172))="","",OFFSET('Sanitation Data'!$H$28,0,10*ROW('Sanitation Data'!H172)))</f>
        <v/>
      </c>
      <c r="DF178" s="277" t="str">
        <f ca="true">+IF(OFFSET('Sanitation Data'!$H$29,0,10*ROW('Sanitation Data'!H172))="","",OFFSET('Sanitation Data'!$H$29,0,10*ROW('Sanitation Data'!H172)))</f>
        <v/>
      </c>
      <c r="DG178" s="277" t="str">
        <f ca="true">+IF(OFFSET('Sanitation Data'!$H$30,0,10*ROW('Sanitation Data'!H172))="","",OFFSET('Sanitation Data'!$H$30,0,10*ROW('Sanitation Data'!H172)))</f>
        <v/>
      </c>
      <c r="DH178" s="277" t="str">
        <f ca="true">+IF(OFFSET('Sanitation Data'!$H$31,0,10*ROW('Sanitation Data'!H172))="","",OFFSET('Sanitation Data'!$H$31,0,10*ROW('Sanitation Data'!H172)))</f>
        <v/>
      </c>
      <c r="DI178" s="277" t="str">
        <f ca="true">+IF(OFFSET('Sanitation Data'!$H$32,0,10*ROW('Sanitation Data'!H172))="","",OFFSET('Sanitation Data'!$H$32,0,10*ROW('Sanitation Data'!H172)))</f>
        <v/>
      </c>
      <c r="DJ178" s="277" t="str">
        <f ca="true">+IF(OFFSET('Sanitation Data'!$I$28,0,10*ROW('Sanitation Data'!I172))="","",OFFSET('Sanitation Data'!$I$28,0,10*ROW('Sanitation Data'!I172)))</f>
        <v/>
      </c>
      <c r="DK178" s="277" t="str">
        <f ca="true">+IF(OFFSET('Sanitation Data'!$I$29,0,10*ROW('Sanitation Data'!I172))="","",OFFSET('Sanitation Data'!$I$29,0,10*ROW('Sanitation Data'!I172)))</f>
        <v/>
      </c>
      <c r="DL178" s="277" t="str">
        <f ca="true">+IF(OFFSET('Sanitation Data'!$I$30,0,10*ROW('Sanitation Data'!I172))="","",OFFSET('Sanitation Data'!$I$30,0,10*ROW('Sanitation Data'!I172)))</f>
        <v/>
      </c>
      <c r="DM178" s="277" t="str">
        <f ca="true">+IF(OFFSET('Sanitation Data'!$I$31,0,10*ROW('Sanitation Data'!I172))="","",OFFSET('Sanitation Data'!$I$31,0,10*ROW('Sanitation Data'!I172)))</f>
        <v/>
      </c>
      <c r="DN178" s="277" t="str">
        <f ca="true">+IF(OFFSET('Sanitation Data'!$I$32,0,10*ROW('Sanitation Data'!I172))="","",OFFSET('Sanitation Data'!$I$32,0,10*ROW('Sanitation Data'!I172)))</f>
        <v/>
      </c>
      <c r="DO178" s="277" t="str">
        <f ca="true">+IF(OFFSET('Hygiene Data'!$D$11,0,10*ROW('Hygiene Data'!D172))="","",OFFSET('Hygiene Data'!$D$11,0,10*ROW('Hygiene Data'!D172)))</f>
        <v/>
      </c>
      <c r="DP178" s="277" t="str">
        <f ca="true">+IF(OFFSET('Hygiene Data'!$D$12,0,10*ROW('Hygiene Data'!D172))="","",OFFSET('Hygiene Data'!$D$12,0,10*ROW('Hygiene Data'!D172)))</f>
        <v/>
      </c>
      <c r="DQ178" s="277" t="str">
        <f ca="true">+IF(OFFSET('Hygiene Data'!$D$13,0,10*ROW('Hygiene Data'!D172))="","",OFFSET('Hygiene Data'!$D$13,0,10*ROW('Hygiene Data'!D172)))</f>
        <v/>
      </c>
      <c r="DR178" s="277" t="str">
        <f ca="true">+IF(OFFSET('Hygiene Data'!$E$11,0,10*ROW('Hygiene Data'!E172))="","",OFFSET('Hygiene Data'!$E$11,0,10*ROW('Hygiene Data'!E172)))</f>
        <v/>
      </c>
      <c r="DS178" s="277" t="str">
        <f ca="true">+IF(OFFSET('Hygiene Data'!$E$12,0,10*ROW('Hygiene Data'!E172))="","",OFFSET('Hygiene Data'!$E$12,0,10*ROW('Hygiene Data'!E172)))</f>
        <v/>
      </c>
      <c r="DT178" s="277" t="str">
        <f ca="true">+IF(OFFSET('Hygiene Data'!$E$13,0,10*ROW('Hygiene Data'!E172))="","",OFFSET('Hygiene Data'!$E$13,0,10*ROW('Hygiene Data'!E172)))</f>
        <v/>
      </c>
      <c r="DU178" s="277" t="str">
        <f ca="true">+IF(OFFSET('Hygiene Data'!$F$11,0,10*ROW('Hygiene Data'!F172))="","",OFFSET('Hygiene Data'!$F$11,0,10*ROW('Hygiene Data'!F172)))</f>
        <v/>
      </c>
      <c r="DV178" s="277" t="str">
        <f ca="true">+IF(OFFSET('Hygiene Data'!$F$12,0,10*ROW('Hygiene Data'!F172))="","",OFFSET('Hygiene Data'!$F$12,0,10*ROW('Hygiene Data'!F172)))</f>
        <v/>
      </c>
      <c r="DW178" s="277" t="str">
        <f ca="true">+IF(OFFSET('Hygiene Data'!$F$13,0,10*ROW('Hygiene Data'!F172))="","",OFFSET('Hygiene Data'!$F$13,0,10*ROW('Hygiene Data'!F172)))</f>
        <v/>
      </c>
      <c r="DX178" s="277" t="str">
        <f ca="true">+IF(OFFSET('Hygiene Data'!$G$11,0,10*ROW('Hygiene Data'!G172))="","",OFFSET('Hygiene Data'!$G$11,0,10*ROW('Hygiene Data'!G172)))</f>
        <v/>
      </c>
      <c r="DY178" s="277" t="str">
        <f ca="true">+IF(OFFSET('Hygiene Data'!$G$12,0,10*ROW('Hygiene Data'!G172))="","",OFFSET('Hygiene Data'!$G$12,0,10*ROW('Hygiene Data'!G172)))</f>
        <v/>
      </c>
      <c r="DZ178" s="277" t="str">
        <f ca="true">+IF(OFFSET('Hygiene Data'!$G$13,0,10*ROW('Hygiene Data'!G172))="","",OFFSET('Hygiene Data'!$G$13,0,10*ROW('Hygiene Data'!G172)))</f>
        <v/>
      </c>
      <c r="EA178" s="277" t="str">
        <f ca="true">+IF(OFFSET('Hygiene Data'!$H$11,0,10*ROW('Hygiene Data'!H172))="","",OFFSET('Hygiene Data'!$H$11,0,10*ROW('Hygiene Data'!H172)))</f>
        <v/>
      </c>
      <c r="EB178" s="277" t="str">
        <f ca="true">+IF(OFFSET('Hygiene Data'!$H$12,0,10*ROW('Hygiene Data'!H172))="","",OFFSET('Hygiene Data'!$H$12,0,10*ROW('Hygiene Data'!H172)))</f>
        <v/>
      </c>
      <c r="EC178" s="277" t="str">
        <f ca="true">+IF(OFFSET('Hygiene Data'!$H$13,0,10*ROW('Hygiene Data'!H172))="","",OFFSET('Hygiene Data'!$H$13,0,10*ROW('Hygiene Data'!H172)))</f>
        <v/>
      </c>
      <c r="ED178" s="277" t="str">
        <f ca="true">+IF(OFFSET('Hygiene Data'!$I$11,0,10*ROW('Hygiene Data'!I172))="","",OFFSET('Hygiene Data'!$I$11,0,10*ROW('Hygiene Data'!I172)))</f>
        <v/>
      </c>
      <c r="EE178" s="277" t="str">
        <f ca="true">+IF(OFFSET('Hygiene Data'!$I$12,0,10*ROW('Hygiene Data'!I172))="","",OFFSET('Hygiene Data'!$I$12,0,10*ROW('Hygiene Data'!I172)))</f>
        <v/>
      </c>
      <c r="EF178" s="277"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2"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7"/>
      <c r="BS179" s="277" t="str">
        <f ca="true">+IF(OFFSET('Water Data'!$D$27,0,10*ROW('Water Data'!D173))="","",OFFSET('Water Data'!$D$27,0,10*ROW('Water Data'!D173)))</f>
        <v/>
      </c>
      <c r="BT179" s="277" t="str">
        <f ca="true">+IF(OFFSET('Water Data'!$D$28,0,10*ROW('Water Data'!D173))="","",OFFSET('Water Data'!$D$28,0,10*ROW('Water Data'!D173)))</f>
        <v/>
      </c>
      <c r="BU179" s="277" t="str">
        <f ca="true">+IF(OFFSET('Water Data'!$D$29,0,10*ROW('Water Data'!D173))="","",OFFSET('Water Data'!$D$29,0,10*ROW('Water Data'!D173)))</f>
        <v/>
      </c>
      <c r="BV179" s="277" t="str">
        <f ca="true">+IF(OFFSET('Water Data'!$E$27,0,10*ROW('Water Data'!E173))="","",OFFSET('Water Data'!$E$27,0,10*ROW('Water Data'!E173)))</f>
        <v/>
      </c>
      <c r="BW179" s="277" t="str">
        <f ca="true">+IF(OFFSET('Water Data'!$E$28,0,10*ROW('Water Data'!E173))="","",OFFSET('Water Data'!$E$28,0,10*ROW('Water Data'!E173)))</f>
        <v/>
      </c>
      <c r="BX179" s="277" t="str">
        <f ca="true">+IF(OFFSET('Water Data'!$E$29,0,10*ROW('Water Data'!E173))="","",OFFSET('Water Data'!$E$29,0,10*ROW('Water Data'!E173)))</f>
        <v/>
      </c>
      <c r="BY179" s="277" t="str">
        <f ca="true">+IF(OFFSET('Water Data'!$F$27,0,10*ROW('Water Data'!F173))="","",OFFSET('Water Data'!$F$27,0,10*ROW('Water Data'!F173)))</f>
        <v/>
      </c>
      <c r="BZ179" s="277" t="str">
        <f ca="true">+IF(OFFSET('Water Data'!$F$28,0,10*ROW('Water Data'!F173))="","",OFFSET('Water Data'!$F$28,0,10*ROW('Water Data'!F173)))</f>
        <v/>
      </c>
      <c r="CA179" s="277" t="str">
        <f ca="true">+IF(OFFSET('Water Data'!$F$29,0,10*ROW('Water Data'!F173))="","",OFFSET('Water Data'!$F$29,0,10*ROW('Water Data'!F173)))</f>
        <v/>
      </c>
      <c r="CB179" s="277" t="str">
        <f ca="true">+IF(OFFSET('Water Data'!$G$27,0,10*ROW('Water Data'!G173))="","",OFFSET('Water Data'!$G$27,0,10*ROW('Water Data'!G173)))</f>
        <v/>
      </c>
      <c r="CC179" s="277" t="str">
        <f ca="true">+IF(OFFSET('Water Data'!$G$28,0,10*ROW('Water Data'!G173))="","",OFFSET('Water Data'!$G$28,0,10*ROW('Water Data'!G173)))</f>
        <v/>
      </c>
      <c r="CD179" s="277" t="str">
        <f ca="true">+IF(OFFSET('Water Data'!$G$29,0,10*ROW('Water Data'!G173))="","",OFFSET('Water Data'!$G$29,0,10*ROW('Water Data'!G173)))</f>
        <v/>
      </c>
      <c r="CE179" s="277" t="str">
        <f ca="true">+IF(OFFSET('Water Data'!$H$27,0,10*ROW('Water Data'!H173))="","",OFFSET('Water Data'!$H$27,0,10*ROW('Water Data'!H173)))</f>
        <v/>
      </c>
      <c r="CF179" s="277" t="str">
        <f ca="true">+IF(OFFSET('Water Data'!$H$28,0,10*ROW('Water Data'!H173))="","",OFFSET('Water Data'!$H$28,0,10*ROW('Water Data'!H173)))</f>
        <v/>
      </c>
      <c r="CG179" s="277" t="str">
        <f ca="true">+IF(OFFSET('Water Data'!$H$29,0,10*ROW('Water Data'!H173))="","",OFFSET('Water Data'!$H$29,0,10*ROW('Water Data'!H173)))</f>
        <v/>
      </c>
      <c r="CH179" s="277" t="str">
        <f ca="true">+IF(OFFSET('Water Data'!$I$27,0,10*ROW('Water Data'!I173))="","",OFFSET('Water Data'!$I$27,0,10*ROW('Water Data'!I173)))</f>
        <v/>
      </c>
      <c r="CI179" s="277" t="str">
        <f ca="true">+IF(OFFSET('Water Data'!$I$28,0,10*ROW('Water Data'!I173))="","",OFFSET('Water Data'!$I$28,0,10*ROW('Water Data'!I173)))</f>
        <v/>
      </c>
      <c r="CJ179" s="277" t="str">
        <f ca="true">+IF(OFFSET('Water Data'!$I$29,0,10*ROW('Water Data'!I173))="","",OFFSET('Water Data'!$I$29,0,10*ROW('Water Data'!I173)))</f>
        <v/>
      </c>
      <c r="CK179" s="277" t="str">
        <f ca="true">+IF(OFFSET('Sanitation Data'!$D$28,0,10*ROW('Sanitation Data'!D173))="","",OFFSET('Sanitation Data'!$D$28,0,10*ROW('Sanitation Data'!D173)))</f>
        <v/>
      </c>
      <c r="CL179" s="277" t="str">
        <f ca="true">+IF(OFFSET('Sanitation Data'!$D$29,0,10*ROW('Sanitation Data'!D173))="","",OFFSET('Sanitation Data'!$D$29,0,10*ROW('Sanitation Data'!D173)))</f>
        <v/>
      </c>
      <c r="CM179" s="277" t="str">
        <f ca="true">+IF(OFFSET('Sanitation Data'!$D$30,0,10*ROW('Sanitation Data'!D173))="","",OFFSET('Sanitation Data'!$D$30,0,10*ROW('Sanitation Data'!D173)))</f>
        <v/>
      </c>
      <c r="CN179" s="277" t="str">
        <f ca="true">+IF(OFFSET('Sanitation Data'!$D$31,0,10*ROW('Sanitation Data'!D173))="","",OFFSET('Sanitation Data'!$D$31,0,10*ROW('Sanitation Data'!D173)))</f>
        <v/>
      </c>
      <c r="CO179" s="277" t="str">
        <f ca="true">+IF(OFFSET('Sanitation Data'!$D$32,0,10*ROW('Sanitation Data'!D173))="","",OFFSET('Sanitation Data'!$D$32,0,10*ROW('Sanitation Data'!D173)))</f>
        <v/>
      </c>
      <c r="CP179" s="277" t="str">
        <f ca="true">+IF(OFFSET('Sanitation Data'!$E$28,0,10*ROW('Sanitation Data'!E173))="","",OFFSET('Sanitation Data'!$E$28,0,10*ROW('Sanitation Data'!E173)))</f>
        <v/>
      </c>
      <c r="CQ179" s="277" t="str">
        <f ca="true">+IF(OFFSET('Sanitation Data'!$E$29,0,10*ROW('Sanitation Data'!E173))="","",OFFSET('Sanitation Data'!$E$29,0,10*ROW('Sanitation Data'!E173)))</f>
        <v/>
      </c>
      <c r="CR179" s="277" t="str">
        <f ca="true">+IF(OFFSET('Sanitation Data'!$E$30,0,10*ROW('Sanitation Data'!E173))="","",OFFSET('Sanitation Data'!$E$30,0,10*ROW('Sanitation Data'!E173)))</f>
        <v/>
      </c>
      <c r="CS179" s="277" t="str">
        <f ca="true">+IF(OFFSET('Sanitation Data'!$E$31,0,10*ROW('Sanitation Data'!E173))="","",OFFSET('Sanitation Data'!$E$31,0,10*ROW('Sanitation Data'!E173)))</f>
        <v/>
      </c>
      <c r="CT179" s="277" t="str">
        <f ca="true">+IF(OFFSET('Sanitation Data'!$E$32,0,10*ROW('Sanitation Data'!E173))="","",OFFSET('Sanitation Data'!$E$32,0,10*ROW('Sanitation Data'!E173)))</f>
        <v/>
      </c>
      <c r="CU179" s="277" t="str">
        <f ca="true">+IF(OFFSET('Sanitation Data'!$F$28,0,10*ROW('Sanitation Data'!F173))="","",OFFSET('Sanitation Data'!$F$28,0,10*ROW('Sanitation Data'!F173)))</f>
        <v/>
      </c>
      <c r="CV179" s="277" t="str">
        <f ca="true">+IF(OFFSET('Sanitation Data'!$F$29,0,10*ROW('Sanitation Data'!F173))="","",OFFSET('Sanitation Data'!$F$29,0,10*ROW('Sanitation Data'!F173)))</f>
        <v/>
      </c>
      <c r="CW179" s="277" t="str">
        <f ca="true">+IF(OFFSET('Sanitation Data'!$F$30,0,10*ROW('Sanitation Data'!F173))="","",OFFSET('Sanitation Data'!$F$30,0,10*ROW('Sanitation Data'!F173)))</f>
        <v/>
      </c>
      <c r="CX179" s="277" t="str">
        <f ca="true">+IF(OFFSET('Sanitation Data'!$F$31,0,10*ROW('Sanitation Data'!F173))="","",OFFSET('Sanitation Data'!$F$31,0,10*ROW('Sanitation Data'!F173)))</f>
        <v/>
      </c>
      <c r="CY179" s="277" t="str">
        <f ca="true">+IF(OFFSET('Sanitation Data'!$F$32,0,10*ROW('Sanitation Data'!F173))="","",OFFSET('Sanitation Data'!$F$32,0,10*ROW('Sanitation Data'!F173)))</f>
        <v/>
      </c>
      <c r="CZ179" s="277" t="str">
        <f ca="true">+IF(OFFSET('Sanitation Data'!$G$28,0,10*ROW('Sanitation Data'!G173))="","",OFFSET('Sanitation Data'!$G$28,0,10*ROW('Sanitation Data'!G173)))</f>
        <v/>
      </c>
      <c r="DA179" s="277" t="str">
        <f ca="true">+IF(OFFSET('Sanitation Data'!$G$29,0,10*ROW('Sanitation Data'!G173))="","",OFFSET('Sanitation Data'!$G$29,0,10*ROW('Sanitation Data'!G173)))</f>
        <v/>
      </c>
      <c r="DB179" s="277" t="str">
        <f ca="true">+IF(OFFSET('Sanitation Data'!$G$30,0,10*ROW('Sanitation Data'!G173))="","",OFFSET('Sanitation Data'!$G$30,0,10*ROW('Sanitation Data'!G173)))</f>
        <v/>
      </c>
      <c r="DC179" s="277" t="str">
        <f ca="true">+IF(OFFSET('Sanitation Data'!$G$31,0,10*ROW('Sanitation Data'!G173))="","",OFFSET('Sanitation Data'!$G$31,0,10*ROW('Sanitation Data'!G173)))</f>
        <v/>
      </c>
      <c r="DD179" s="277" t="str">
        <f ca="true">+IF(OFFSET('Sanitation Data'!$G$32,0,10*ROW('Sanitation Data'!G173))="","",OFFSET('Sanitation Data'!$G$32,0,10*ROW('Sanitation Data'!G173)))</f>
        <v/>
      </c>
      <c r="DE179" s="277" t="str">
        <f ca="true">+IF(OFFSET('Sanitation Data'!$H$28,0,10*ROW('Sanitation Data'!H173))="","",OFFSET('Sanitation Data'!$H$28,0,10*ROW('Sanitation Data'!H173)))</f>
        <v/>
      </c>
      <c r="DF179" s="277" t="str">
        <f ca="true">+IF(OFFSET('Sanitation Data'!$H$29,0,10*ROW('Sanitation Data'!H173))="","",OFFSET('Sanitation Data'!$H$29,0,10*ROW('Sanitation Data'!H173)))</f>
        <v/>
      </c>
      <c r="DG179" s="277" t="str">
        <f ca="true">+IF(OFFSET('Sanitation Data'!$H$30,0,10*ROW('Sanitation Data'!H173))="","",OFFSET('Sanitation Data'!$H$30,0,10*ROW('Sanitation Data'!H173)))</f>
        <v/>
      </c>
      <c r="DH179" s="277" t="str">
        <f ca="true">+IF(OFFSET('Sanitation Data'!$H$31,0,10*ROW('Sanitation Data'!H173))="","",OFFSET('Sanitation Data'!$H$31,0,10*ROW('Sanitation Data'!H173)))</f>
        <v/>
      </c>
      <c r="DI179" s="277" t="str">
        <f ca="true">+IF(OFFSET('Sanitation Data'!$H$32,0,10*ROW('Sanitation Data'!H173))="","",OFFSET('Sanitation Data'!$H$32,0,10*ROW('Sanitation Data'!H173)))</f>
        <v/>
      </c>
      <c r="DJ179" s="277" t="str">
        <f ca="true">+IF(OFFSET('Sanitation Data'!$I$28,0,10*ROW('Sanitation Data'!I173))="","",OFFSET('Sanitation Data'!$I$28,0,10*ROW('Sanitation Data'!I173)))</f>
        <v/>
      </c>
      <c r="DK179" s="277" t="str">
        <f ca="true">+IF(OFFSET('Sanitation Data'!$I$29,0,10*ROW('Sanitation Data'!I173))="","",OFFSET('Sanitation Data'!$I$29,0,10*ROW('Sanitation Data'!I173)))</f>
        <v/>
      </c>
      <c r="DL179" s="277" t="str">
        <f ca="true">+IF(OFFSET('Sanitation Data'!$I$30,0,10*ROW('Sanitation Data'!I173))="","",OFFSET('Sanitation Data'!$I$30,0,10*ROW('Sanitation Data'!I173)))</f>
        <v/>
      </c>
      <c r="DM179" s="277" t="str">
        <f ca="true">+IF(OFFSET('Sanitation Data'!$I$31,0,10*ROW('Sanitation Data'!I173))="","",OFFSET('Sanitation Data'!$I$31,0,10*ROW('Sanitation Data'!I173)))</f>
        <v/>
      </c>
      <c r="DN179" s="277" t="str">
        <f ca="true">+IF(OFFSET('Sanitation Data'!$I$32,0,10*ROW('Sanitation Data'!I173))="","",OFFSET('Sanitation Data'!$I$32,0,10*ROW('Sanitation Data'!I173)))</f>
        <v/>
      </c>
      <c r="DO179" s="277" t="str">
        <f ca="true">+IF(OFFSET('Hygiene Data'!$D$11,0,10*ROW('Hygiene Data'!D173))="","",OFFSET('Hygiene Data'!$D$11,0,10*ROW('Hygiene Data'!D173)))</f>
        <v/>
      </c>
      <c r="DP179" s="277" t="str">
        <f ca="true">+IF(OFFSET('Hygiene Data'!$D$12,0,10*ROW('Hygiene Data'!D173))="","",OFFSET('Hygiene Data'!$D$12,0,10*ROW('Hygiene Data'!D173)))</f>
        <v/>
      </c>
      <c r="DQ179" s="277" t="str">
        <f ca="true">+IF(OFFSET('Hygiene Data'!$D$13,0,10*ROW('Hygiene Data'!D173))="","",OFFSET('Hygiene Data'!$D$13,0,10*ROW('Hygiene Data'!D173)))</f>
        <v/>
      </c>
      <c r="DR179" s="277" t="str">
        <f ca="true">+IF(OFFSET('Hygiene Data'!$E$11,0,10*ROW('Hygiene Data'!E173))="","",OFFSET('Hygiene Data'!$E$11,0,10*ROW('Hygiene Data'!E173)))</f>
        <v/>
      </c>
      <c r="DS179" s="277" t="str">
        <f ca="true">+IF(OFFSET('Hygiene Data'!$E$12,0,10*ROW('Hygiene Data'!E173))="","",OFFSET('Hygiene Data'!$E$12,0,10*ROW('Hygiene Data'!E173)))</f>
        <v/>
      </c>
      <c r="DT179" s="277" t="str">
        <f ca="true">+IF(OFFSET('Hygiene Data'!$E$13,0,10*ROW('Hygiene Data'!E173))="","",OFFSET('Hygiene Data'!$E$13,0,10*ROW('Hygiene Data'!E173)))</f>
        <v/>
      </c>
      <c r="DU179" s="277" t="str">
        <f ca="true">+IF(OFFSET('Hygiene Data'!$F$11,0,10*ROW('Hygiene Data'!F173))="","",OFFSET('Hygiene Data'!$F$11,0,10*ROW('Hygiene Data'!F173)))</f>
        <v/>
      </c>
      <c r="DV179" s="277" t="str">
        <f ca="true">+IF(OFFSET('Hygiene Data'!$F$12,0,10*ROW('Hygiene Data'!F173))="","",OFFSET('Hygiene Data'!$F$12,0,10*ROW('Hygiene Data'!F173)))</f>
        <v/>
      </c>
      <c r="DW179" s="277" t="str">
        <f ca="true">+IF(OFFSET('Hygiene Data'!$F$13,0,10*ROW('Hygiene Data'!F173))="","",OFFSET('Hygiene Data'!$F$13,0,10*ROW('Hygiene Data'!F173)))</f>
        <v/>
      </c>
      <c r="DX179" s="277" t="str">
        <f ca="true">+IF(OFFSET('Hygiene Data'!$G$11,0,10*ROW('Hygiene Data'!G173))="","",OFFSET('Hygiene Data'!$G$11,0,10*ROW('Hygiene Data'!G173)))</f>
        <v/>
      </c>
      <c r="DY179" s="277" t="str">
        <f ca="true">+IF(OFFSET('Hygiene Data'!$G$12,0,10*ROW('Hygiene Data'!G173))="","",OFFSET('Hygiene Data'!$G$12,0,10*ROW('Hygiene Data'!G173)))</f>
        <v/>
      </c>
      <c r="DZ179" s="277" t="str">
        <f ca="true">+IF(OFFSET('Hygiene Data'!$G$13,0,10*ROW('Hygiene Data'!G173))="","",OFFSET('Hygiene Data'!$G$13,0,10*ROW('Hygiene Data'!G173)))</f>
        <v/>
      </c>
      <c r="EA179" s="277" t="str">
        <f ca="true">+IF(OFFSET('Hygiene Data'!$H$11,0,10*ROW('Hygiene Data'!H173))="","",OFFSET('Hygiene Data'!$H$11,0,10*ROW('Hygiene Data'!H173)))</f>
        <v/>
      </c>
      <c r="EB179" s="277" t="str">
        <f ca="true">+IF(OFFSET('Hygiene Data'!$H$12,0,10*ROW('Hygiene Data'!H173))="","",OFFSET('Hygiene Data'!$H$12,0,10*ROW('Hygiene Data'!H173)))</f>
        <v/>
      </c>
      <c r="EC179" s="277" t="str">
        <f ca="true">+IF(OFFSET('Hygiene Data'!$H$13,0,10*ROW('Hygiene Data'!H173))="","",OFFSET('Hygiene Data'!$H$13,0,10*ROW('Hygiene Data'!H173)))</f>
        <v/>
      </c>
      <c r="ED179" s="277" t="str">
        <f ca="true">+IF(OFFSET('Hygiene Data'!$I$11,0,10*ROW('Hygiene Data'!I173))="","",OFFSET('Hygiene Data'!$I$11,0,10*ROW('Hygiene Data'!I173)))</f>
        <v/>
      </c>
      <c r="EE179" s="277" t="str">
        <f ca="true">+IF(OFFSET('Hygiene Data'!$I$12,0,10*ROW('Hygiene Data'!I173))="","",OFFSET('Hygiene Data'!$I$12,0,10*ROW('Hygiene Data'!I173)))</f>
        <v/>
      </c>
      <c r="EF179" s="277"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2"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7"/>
      <c r="BS180" s="277" t="str">
        <f ca="true">+IF(OFFSET('Water Data'!$D$27,0,10*ROW('Water Data'!D174))="","",OFFSET('Water Data'!$D$27,0,10*ROW('Water Data'!D174)))</f>
        <v/>
      </c>
      <c r="BT180" s="277" t="str">
        <f ca="true">+IF(OFFSET('Water Data'!$D$28,0,10*ROW('Water Data'!D174))="","",OFFSET('Water Data'!$D$28,0,10*ROW('Water Data'!D174)))</f>
        <v/>
      </c>
      <c r="BU180" s="277" t="str">
        <f ca="true">+IF(OFFSET('Water Data'!$D$29,0,10*ROW('Water Data'!D174))="","",OFFSET('Water Data'!$D$29,0,10*ROW('Water Data'!D174)))</f>
        <v/>
      </c>
      <c r="BV180" s="277" t="str">
        <f ca="true">+IF(OFFSET('Water Data'!$E$27,0,10*ROW('Water Data'!E174))="","",OFFSET('Water Data'!$E$27,0,10*ROW('Water Data'!E174)))</f>
        <v/>
      </c>
      <c r="BW180" s="277" t="str">
        <f ca="true">+IF(OFFSET('Water Data'!$E$28,0,10*ROW('Water Data'!E174))="","",OFFSET('Water Data'!$E$28,0,10*ROW('Water Data'!E174)))</f>
        <v/>
      </c>
      <c r="BX180" s="277" t="str">
        <f ca="true">+IF(OFFSET('Water Data'!$E$29,0,10*ROW('Water Data'!E174))="","",OFFSET('Water Data'!$E$29,0,10*ROW('Water Data'!E174)))</f>
        <v/>
      </c>
      <c r="BY180" s="277" t="str">
        <f ca="true">+IF(OFFSET('Water Data'!$F$27,0,10*ROW('Water Data'!F174))="","",OFFSET('Water Data'!$F$27,0,10*ROW('Water Data'!F174)))</f>
        <v/>
      </c>
      <c r="BZ180" s="277" t="str">
        <f ca="true">+IF(OFFSET('Water Data'!$F$28,0,10*ROW('Water Data'!F174))="","",OFFSET('Water Data'!$F$28,0,10*ROW('Water Data'!F174)))</f>
        <v/>
      </c>
      <c r="CA180" s="277" t="str">
        <f ca="true">+IF(OFFSET('Water Data'!$F$29,0,10*ROW('Water Data'!F174))="","",OFFSET('Water Data'!$F$29,0,10*ROW('Water Data'!F174)))</f>
        <v/>
      </c>
      <c r="CB180" s="277" t="str">
        <f ca="true">+IF(OFFSET('Water Data'!$G$27,0,10*ROW('Water Data'!G174))="","",OFFSET('Water Data'!$G$27,0,10*ROW('Water Data'!G174)))</f>
        <v/>
      </c>
      <c r="CC180" s="277" t="str">
        <f ca="true">+IF(OFFSET('Water Data'!$G$28,0,10*ROW('Water Data'!G174))="","",OFFSET('Water Data'!$G$28,0,10*ROW('Water Data'!G174)))</f>
        <v/>
      </c>
      <c r="CD180" s="277" t="str">
        <f ca="true">+IF(OFFSET('Water Data'!$G$29,0,10*ROW('Water Data'!G174))="","",OFFSET('Water Data'!$G$29,0,10*ROW('Water Data'!G174)))</f>
        <v/>
      </c>
      <c r="CE180" s="277" t="str">
        <f ca="true">+IF(OFFSET('Water Data'!$H$27,0,10*ROW('Water Data'!H174))="","",OFFSET('Water Data'!$H$27,0,10*ROW('Water Data'!H174)))</f>
        <v/>
      </c>
      <c r="CF180" s="277" t="str">
        <f ca="true">+IF(OFFSET('Water Data'!$H$28,0,10*ROW('Water Data'!H174))="","",OFFSET('Water Data'!$H$28,0,10*ROW('Water Data'!H174)))</f>
        <v/>
      </c>
      <c r="CG180" s="277" t="str">
        <f ca="true">+IF(OFFSET('Water Data'!$H$29,0,10*ROW('Water Data'!H174))="","",OFFSET('Water Data'!$H$29,0,10*ROW('Water Data'!H174)))</f>
        <v/>
      </c>
      <c r="CH180" s="277" t="str">
        <f ca="true">+IF(OFFSET('Water Data'!$I$27,0,10*ROW('Water Data'!I174))="","",OFFSET('Water Data'!$I$27,0,10*ROW('Water Data'!I174)))</f>
        <v/>
      </c>
      <c r="CI180" s="277" t="str">
        <f ca="true">+IF(OFFSET('Water Data'!$I$28,0,10*ROW('Water Data'!I174))="","",OFFSET('Water Data'!$I$28,0,10*ROW('Water Data'!I174)))</f>
        <v/>
      </c>
      <c r="CJ180" s="277" t="str">
        <f ca="true">+IF(OFFSET('Water Data'!$I$29,0,10*ROW('Water Data'!I174))="","",OFFSET('Water Data'!$I$29,0,10*ROW('Water Data'!I174)))</f>
        <v/>
      </c>
      <c r="CK180" s="277" t="str">
        <f ca="true">+IF(OFFSET('Sanitation Data'!$D$28,0,10*ROW('Sanitation Data'!D174))="","",OFFSET('Sanitation Data'!$D$28,0,10*ROW('Sanitation Data'!D174)))</f>
        <v/>
      </c>
      <c r="CL180" s="277" t="str">
        <f ca="true">+IF(OFFSET('Sanitation Data'!$D$29,0,10*ROW('Sanitation Data'!D174))="","",OFFSET('Sanitation Data'!$D$29,0,10*ROW('Sanitation Data'!D174)))</f>
        <v/>
      </c>
      <c r="CM180" s="277" t="str">
        <f ca="true">+IF(OFFSET('Sanitation Data'!$D$30,0,10*ROW('Sanitation Data'!D174))="","",OFFSET('Sanitation Data'!$D$30,0,10*ROW('Sanitation Data'!D174)))</f>
        <v/>
      </c>
      <c r="CN180" s="277" t="str">
        <f ca="true">+IF(OFFSET('Sanitation Data'!$D$31,0,10*ROW('Sanitation Data'!D174))="","",OFFSET('Sanitation Data'!$D$31,0,10*ROW('Sanitation Data'!D174)))</f>
        <v/>
      </c>
      <c r="CO180" s="277" t="str">
        <f ca="true">+IF(OFFSET('Sanitation Data'!$D$32,0,10*ROW('Sanitation Data'!D174))="","",OFFSET('Sanitation Data'!$D$32,0,10*ROW('Sanitation Data'!D174)))</f>
        <v/>
      </c>
      <c r="CP180" s="277" t="str">
        <f ca="true">+IF(OFFSET('Sanitation Data'!$E$28,0,10*ROW('Sanitation Data'!E174))="","",OFFSET('Sanitation Data'!$E$28,0,10*ROW('Sanitation Data'!E174)))</f>
        <v/>
      </c>
      <c r="CQ180" s="277" t="str">
        <f ca="true">+IF(OFFSET('Sanitation Data'!$E$29,0,10*ROW('Sanitation Data'!E174))="","",OFFSET('Sanitation Data'!$E$29,0,10*ROW('Sanitation Data'!E174)))</f>
        <v/>
      </c>
      <c r="CR180" s="277" t="str">
        <f ca="true">+IF(OFFSET('Sanitation Data'!$E$30,0,10*ROW('Sanitation Data'!E174))="","",OFFSET('Sanitation Data'!$E$30,0,10*ROW('Sanitation Data'!E174)))</f>
        <v/>
      </c>
      <c r="CS180" s="277" t="str">
        <f ca="true">+IF(OFFSET('Sanitation Data'!$E$31,0,10*ROW('Sanitation Data'!E174))="","",OFFSET('Sanitation Data'!$E$31,0,10*ROW('Sanitation Data'!E174)))</f>
        <v/>
      </c>
      <c r="CT180" s="277" t="str">
        <f ca="true">+IF(OFFSET('Sanitation Data'!$E$32,0,10*ROW('Sanitation Data'!E174))="","",OFFSET('Sanitation Data'!$E$32,0,10*ROW('Sanitation Data'!E174)))</f>
        <v/>
      </c>
      <c r="CU180" s="277" t="str">
        <f ca="true">+IF(OFFSET('Sanitation Data'!$F$28,0,10*ROW('Sanitation Data'!F174))="","",OFFSET('Sanitation Data'!$F$28,0,10*ROW('Sanitation Data'!F174)))</f>
        <v/>
      </c>
      <c r="CV180" s="277" t="str">
        <f ca="true">+IF(OFFSET('Sanitation Data'!$F$29,0,10*ROW('Sanitation Data'!F174))="","",OFFSET('Sanitation Data'!$F$29,0,10*ROW('Sanitation Data'!F174)))</f>
        <v/>
      </c>
      <c r="CW180" s="277" t="str">
        <f ca="true">+IF(OFFSET('Sanitation Data'!$F$30,0,10*ROW('Sanitation Data'!F174))="","",OFFSET('Sanitation Data'!$F$30,0,10*ROW('Sanitation Data'!F174)))</f>
        <v/>
      </c>
      <c r="CX180" s="277" t="str">
        <f ca="true">+IF(OFFSET('Sanitation Data'!$F$31,0,10*ROW('Sanitation Data'!F174))="","",OFFSET('Sanitation Data'!$F$31,0,10*ROW('Sanitation Data'!F174)))</f>
        <v/>
      </c>
      <c r="CY180" s="277" t="str">
        <f ca="true">+IF(OFFSET('Sanitation Data'!$F$32,0,10*ROW('Sanitation Data'!F174))="","",OFFSET('Sanitation Data'!$F$32,0,10*ROW('Sanitation Data'!F174)))</f>
        <v/>
      </c>
      <c r="CZ180" s="277" t="str">
        <f ca="true">+IF(OFFSET('Sanitation Data'!$G$28,0,10*ROW('Sanitation Data'!G174))="","",OFFSET('Sanitation Data'!$G$28,0,10*ROW('Sanitation Data'!G174)))</f>
        <v/>
      </c>
      <c r="DA180" s="277" t="str">
        <f ca="true">+IF(OFFSET('Sanitation Data'!$G$29,0,10*ROW('Sanitation Data'!G174))="","",OFFSET('Sanitation Data'!$G$29,0,10*ROW('Sanitation Data'!G174)))</f>
        <v/>
      </c>
      <c r="DB180" s="277" t="str">
        <f ca="true">+IF(OFFSET('Sanitation Data'!$G$30,0,10*ROW('Sanitation Data'!G174))="","",OFFSET('Sanitation Data'!$G$30,0,10*ROW('Sanitation Data'!G174)))</f>
        <v/>
      </c>
      <c r="DC180" s="277" t="str">
        <f ca="true">+IF(OFFSET('Sanitation Data'!$G$31,0,10*ROW('Sanitation Data'!G174))="","",OFFSET('Sanitation Data'!$G$31,0,10*ROW('Sanitation Data'!G174)))</f>
        <v/>
      </c>
      <c r="DD180" s="277" t="str">
        <f ca="true">+IF(OFFSET('Sanitation Data'!$G$32,0,10*ROW('Sanitation Data'!G174))="","",OFFSET('Sanitation Data'!$G$32,0,10*ROW('Sanitation Data'!G174)))</f>
        <v/>
      </c>
      <c r="DE180" s="277" t="str">
        <f ca="true">+IF(OFFSET('Sanitation Data'!$H$28,0,10*ROW('Sanitation Data'!H174))="","",OFFSET('Sanitation Data'!$H$28,0,10*ROW('Sanitation Data'!H174)))</f>
        <v/>
      </c>
      <c r="DF180" s="277" t="str">
        <f ca="true">+IF(OFFSET('Sanitation Data'!$H$29,0,10*ROW('Sanitation Data'!H174))="","",OFFSET('Sanitation Data'!$H$29,0,10*ROW('Sanitation Data'!H174)))</f>
        <v/>
      </c>
      <c r="DG180" s="277" t="str">
        <f ca="true">+IF(OFFSET('Sanitation Data'!$H$30,0,10*ROW('Sanitation Data'!H174))="","",OFFSET('Sanitation Data'!$H$30,0,10*ROW('Sanitation Data'!H174)))</f>
        <v/>
      </c>
      <c r="DH180" s="277" t="str">
        <f ca="true">+IF(OFFSET('Sanitation Data'!$H$31,0,10*ROW('Sanitation Data'!H174))="","",OFFSET('Sanitation Data'!$H$31,0,10*ROW('Sanitation Data'!H174)))</f>
        <v/>
      </c>
      <c r="DI180" s="277" t="str">
        <f ca="true">+IF(OFFSET('Sanitation Data'!$H$32,0,10*ROW('Sanitation Data'!H174))="","",OFFSET('Sanitation Data'!$H$32,0,10*ROW('Sanitation Data'!H174)))</f>
        <v/>
      </c>
      <c r="DJ180" s="277" t="str">
        <f ca="true">+IF(OFFSET('Sanitation Data'!$I$28,0,10*ROW('Sanitation Data'!I174))="","",OFFSET('Sanitation Data'!$I$28,0,10*ROW('Sanitation Data'!I174)))</f>
        <v/>
      </c>
      <c r="DK180" s="277" t="str">
        <f ca="true">+IF(OFFSET('Sanitation Data'!$I$29,0,10*ROW('Sanitation Data'!I174))="","",OFFSET('Sanitation Data'!$I$29,0,10*ROW('Sanitation Data'!I174)))</f>
        <v/>
      </c>
      <c r="DL180" s="277" t="str">
        <f ca="true">+IF(OFFSET('Sanitation Data'!$I$30,0,10*ROW('Sanitation Data'!I174))="","",OFFSET('Sanitation Data'!$I$30,0,10*ROW('Sanitation Data'!I174)))</f>
        <v/>
      </c>
      <c r="DM180" s="277" t="str">
        <f ca="true">+IF(OFFSET('Sanitation Data'!$I$31,0,10*ROW('Sanitation Data'!I174))="","",OFFSET('Sanitation Data'!$I$31,0,10*ROW('Sanitation Data'!I174)))</f>
        <v/>
      </c>
      <c r="DN180" s="277" t="str">
        <f ca="true">+IF(OFFSET('Sanitation Data'!$I$32,0,10*ROW('Sanitation Data'!I174))="","",OFFSET('Sanitation Data'!$I$32,0,10*ROW('Sanitation Data'!I174)))</f>
        <v/>
      </c>
      <c r="DO180" s="277" t="str">
        <f ca="true">+IF(OFFSET('Hygiene Data'!$D$11,0,10*ROW('Hygiene Data'!D174))="","",OFFSET('Hygiene Data'!$D$11,0,10*ROW('Hygiene Data'!D174)))</f>
        <v/>
      </c>
      <c r="DP180" s="277" t="str">
        <f ca="true">+IF(OFFSET('Hygiene Data'!$D$12,0,10*ROW('Hygiene Data'!D174))="","",OFFSET('Hygiene Data'!$D$12,0,10*ROW('Hygiene Data'!D174)))</f>
        <v/>
      </c>
      <c r="DQ180" s="277" t="str">
        <f ca="true">+IF(OFFSET('Hygiene Data'!$D$13,0,10*ROW('Hygiene Data'!D174))="","",OFFSET('Hygiene Data'!$D$13,0,10*ROW('Hygiene Data'!D174)))</f>
        <v/>
      </c>
      <c r="DR180" s="277" t="str">
        <f ca="true">+IF(OFFSET('Hygiene Data'!$E$11,0,10*ROW('Hygiene Data'!E174))="","",OFFSET('Hygiene Data'!$E$11,0,10*ROW('Hygiene Data'!E174)))</f>
        <v/>
      </c>
      <c r="DS180" s="277" t="str">
        <f ca="true">+IF(OFFSET('Hygiene Data'!$E$12,0,10*ROW('Hygiene Data'!E174))="","",OFFSET('Hygiene Data'!$E$12,0,10*ROW('Hygiene Data'!E174)))</f>
        <v/>
      </c>
      <c r="DT180" s="277" t="str">
        <f ca="true">+IF(OFFSET('Hygiene Data'!$E$13,0,10*ROW('Hygiene Data'!E174))="","",OFFSET('Hygiene Data'!$E$13,0,10*ROW('Hygiene Data'!E174)))</f>
        <v/>
      </c>
      <c r="DU180" s="277" t="str">
        <f ca="true">+IF(OFFSET('Hygiene Data'!$F$11,0,10*ROW('Hygiene Data'!F174))="","",OFFSET('Hygiene Data'!$F$11,0,10*ROW('Hygiene Data'!F174)))</f>
        <v/>
      </c>
      <c r="DV180" s="277" t="str">
        <f ca="true">+IF(OFFSET('Hygiene Data'!$F$12,0,10*ROW('Hygiene Data'!F174))="","",OFFSET('Hygiene Data'!$F$12,0,10*ROW('Hygiene Data'!F174)))</f>
        <v/>
      </c>
      <c r="DW180" s="277" t="str">
        <f ca="true">+IF(OFFSET('Hygiene Data'!$F$13,0,10*ROW('Hygiene Data'!F174))="","",OFFSET('Hygiene Data'!$F$13,0,10*ROW('Hygiene Data'!F174)))</f>
        <v/>
      </c>
      <c r="DX180" s="277" t="str">
        <f ca="true">+IF(OFFSET('Hygiene Data'!$G$11,0,10*ROW('Hygiene Data'!G174))="","",OFFSET('Hygiene Data'!$G$11,0,10*ROW('Hygiene Data'!G174)))</f>
        <v/>
      </c>
      <c r="DY180" s="277" t="str">
        <f ca="true">+IF(OFFSET('Hygiene Data'!$G$12,0,10*ROW('Hygiene Data'!G174))="","",OFFSET('Hygiene Data'!$G$12,0,10*ROW('Hygiene Data'!G174)))</f>
        <v/>
      </c>
      <c r="DZ180" s="277" t="str">
        <f ca="true">+IF(OFFSET('Hygiene Data'!$G$13,0,10*ROW('Hygiene Data'!G174))="","",OFFSET('Hygiene Data'!$G$13,0,10*ROW('Hygiene Data'!G174)))</f>
        <v/>
      </c>
      <c r="EA180" s="277" t="str">
        <f ca="true">+IF(OFFSET('Hygiene Data'!$H$11,0,10*ROW('Hygiene Data'!H174))="","",OFFSET('Hygiene Data'!$H$11,0,10*ROW('Hygiene Data'!H174)))</f>
        <v/>
      </c>
      <c r="EB180" s="277" t="str">
        <f ca="true">+IF(OFFSET('Hygiene Data'!$H$12,0,10*ROW('Hygiene Data'!H174))="","",OFFSET('Hygiene Data'!$H$12,0,10*ROW('Hygiene Data'!H174)))</f>
        <v/>
      </c>
      <c r="EC180" s="277" t="str">
        <f ca="true">+IF(OFFSET('Hygiene Data'!$H$13,0,10*ROW('Hygiene Data'!H174))="","",OFFSET('Hygiene Data'!$H$13,0,10*ROW('Hygiene Data'!H174)))</f>
        <v/>
      </c>
      <c r="ED180" s="277" t="str">
        <f ca="true">+IF(OFFSET('Hygiene Data'!$I$11,0,10*ROW('Hygiene Data'!I174))="","",OFFSET('Hygiene Data'!$I$11,0,10*ROW('Hygiene Data'!I174)))</f>
        <v/>
      </c>
      <c r="EE180" s="277" t="str">
        <f ca="true">+IF(OFFSET('Hygiene Data'!$I$12,0,10*ROW('Hygiene Data'!I174))="","",OFFSET('Hygiene Data'!$I$12,0,10*ROW('Hygiene Data'!I174)))</f>
        <v/>
      </c>
      <c r="EF180" s="277"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2"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7"/>
      <c r="BS181" s="277" t="str">
        <f ca="true">+IF(OFFSET('Water Data'!$D$27,0,10*ROW('Water Data'!D175))="","",OFFSET('Water Data'!$D$27,0,10*ROW('Water Data'!D175)))</f>
        <v/>
      </c>
      <c r="BT181" s="277" t="str">
        <f ca="true">+IF(OFFSET('Water Data'!$D$28,0,10*ROW('Water Data'!D175))="","",OFFSET('Water Data'!$D$28,0,10*ROW('Water Data'!D175)))</f>
        <v/>
      </c>
      <c r="BU181" s="277" t="str">
        <f ca="true">+IF(OFFSET('Water Data'!$D$29,0,10*ROW('Water Data'!D175))="","",OFFSET('Water Data'!$D$29,0,10*ROW('Water Data'!D175)))</f>
        <v/>
      </c>
      <c r="BV181" s="277" t="str">
        <f ca="true">+IF(OFFSET('Water Data'!$E$27,0,10*ROW('Water Data'!E175))="","",OFFSET('Water Data'!$E$27,0,10*ROW('Water Data'!E175)))</f>
        <v/>
      </c>
      <c r="BW181" s="277" t="str">
        <f ca="true">+IF(OFFSET('Water Data'!$E$28,0,10*ROW('Water Data'!E175))="","",OFFSET('Water Data'!$E$28,0,10*ROW('Water Data'!E175)))</f>
        <v/>
      </c>
      <c r="BX181" s="277" t="str">
        <f ca="true">+IF(OFFSET('Water Data'!$E$29,0,10*ROW('Water Data'!E175))="","",OFFSET('Water Data'!$E$29,0,10*ROW('Water Data'!E175)))</f>
        <v/>
      </c>
      <c r="BY181" s="277" t="str">
        <f ca="true">+IF(OFFSET('Water Data'!$F$27,0,10*ROW('Water Data'!F175))="","",OFFSET('Water Data'!$F$27,0,10*ROW('Water Data'!F175)))</f>
        <v/>
      </c>
      <c r="BZ181" s="277" t="str">
        <f ca="true">+IF(OFFSET('Water Data'!$F$28,0,10*ROW('Water Data'!F175))="","",OFFSET('Water Data'!$F$28,0,10*ROW('Water Data'!F175)))</f>
        <v/>
      </c>
      <c r="CA181" s="277" t="str">
        <f ca="true">+IF(OFFSET('Water Data'!$F$29,0,10*ROW('Water Data'!F175))="","",OFFSET('Water Data'!$F$29,0,10*ROW('Water Data'!F175)))</f>
        <v/>
      </c>
      <c r="CB181" s="277" t="str">
        <f ca="true">+IF(OFFSET('Water Data'!$G$27,0,10*ROW('Water Data'!G175))="","",OFFSET('Water Data'!$G$27,0,10*ROW('Water Data'!G175)))</f>
        <v/>
      </c>
      <c r="CC181" s="277" t="str">
        <f ca="true">+IF(OFFSET('Water Data'!$G$28,0,10*ROW('Water Data'!G175))="","",OFFSET('Water Data'!$G$28,0,10*ROW('Water Data'!G175)))</f>
        <v/>
      </c>
      <c r="CD181" s="277" t="str">
        <f ca="true">+IF(OFFSET('Water Data'!$G$29,0,10*ROW('Water Data'!G175))="","",OFFSET('Water Data'!$G$29,0,10*ROW('Water Data'!G175)))</f>
        <v/>
      </c>
      <c r="CE181" s="277" t="str">
        <f ca="true">+IF(OFFSET('Water Data'!$H$27,0,10*ROW('Water Data'!H175))="","",OFFSET('Water Data'!$H$27,0,10*ROW('Water Data'!H175)))</f>
        <v/>
      </c>
      <c r="CF181" s="277" t="str">
        <f ca="true">+IF(OFFSET('Water Data'!$H$28,0,10*ROW('Water Data'!H175))="","",OFFSET('Water Data'!$H$28,0,10*ROW('Water Data'!H175)))</f>
        <v/>
      </c>
      <c r="CG181" s="277" t="str">
        <f ca="true">+IF(OFFSET('Water Data'!$H$29,0,10*ROW('Water Data'!H175))="","",OFFSET('Water Data'!$H$29,0,10*ROW('Water Data'!H175)))</f>
        <v/>
      </c>
      <c r="CH181" s="277" t="str">
        <f ca="true">+IF(OFFSET('Water Data'!$I$27,0,10*ROW('Water Data'!I175))="","",OFFSET('Water Data'!$I$27,0,10*ROW('Water Data'!I175)))</f>
        <v/>
      </c>
      <c r="CI181" s="277" t="str">
        <f ca="true">+IF(OFFSET('Water Data'!$I$28,0,10*ROW('Water Data'!I175))="","",OFFSET('Water Data'!$I$28,0,10*ROW('Water Data'!I175)))</f>
        <v/>
      </c>
      <c r="CJ181" s="277" t="str">
        <f ca="true">+IF(OFFSET('Water Data'!$I$29,0,10*ROW('Water Data'!I175))="","",OFFSET('Water Data'!$I$29,0,10*ROW('Water Data'!I175)))</f>
        <v/>
      </c>
      <c r="CK181" s="277" t="str">
        <f ca="true">+IF(OFFSET('Sanitation Data'!$D$28,0,10*ROW('Sanitation Data'!D175))="","",OFFSET('Sanitation Data'!$D$28,0,10*ROW('Sanitation Data'!D175)))</f>
        <v/>
      </c>
      <c r="CL181" s="277" t="str">
        <f ca="true">+IF(OFFSET('Sanitation Data'!$D$29,0,10*ROW('Sanitation Data'!D175))="","",OFFSET('Sanitation Data'!$D$29,0,10*ROW('Sanitation Data'!D175)))</f>
        <v/>
      </c>
      <c r="CM181" s="277" t="str">
        <f ca="true">+IF(OFFSET('Sanitation Data'!$D$30,0,10*ROW('Sanitation Data'!D175))="","",OFFSET('Sanitation Data'!$D$30,0,10*ROW('Sanitation Data'!D175)))</f>
        <v/>
      </c>
      <c r="CN181" s="277" t="str">
        <f ca="true">+IF(OFFSET('Sanitation Data'!$D$31,0,10*ROW('Sanitation Data'!D175))="","",OFFSET('Sanitation Data'!$D$31,0,10*ROW('Sanitation Data'!D175)))</f>
        <v/>
      </c>
      <c r="CO181" s="277" t="str">
        <f ca="true">+IF(OFFSET('Sanitation Data'!$D$32,0,10*ROW('Sanitation Data'!D175))="","",OFFSET('Sanitation Data'!$D$32,0,10*ROW('Sanitation Data'!D175)))</f>
        <v/>
      </c>
      <c r="CP181" s="277" t="str">
        <f ca="true">+IF(OFFSET('Sanitation Data'!$E$28,0,10*ROW('Sanitation Data'!E175))="","",OFFSET('Sanitation Data'!$E$28,0,10*ROW('Sanitation Data'!E175)))</f>
        <v/>
      </c>
      <c r="CQ181" s="277" t="str">
        <f ca="true">+IF(OFFSET('Sanitation Data'!$E$29,0,10*ROW('Sanitation Data'!E175))="","",OFFSET('Sanitation Data'!$E$29,0,10*ROW('Sanitation Data'!E175)))</f>
        <v/>
      </c>
      <c r="CR181" s="277" t="str">
        <f ca="true">+IF(OFFSET('Sanitation Data'!$E$30,0,10*ROW('Sanitation Data'!E175))="","",OFFSET('Sanitation Data'!$E$30,0,10*ROW('Sanitation Data'!E175)))</f>
        <v/>
      </c>
      <c r="CS181" s="277" t="str">
        <f ca="true">+IF(OFFSET('Sanitation Data'!$E$31,0,10*ROW('Sanitation Data'!E175))="","",OFFSET('Sanitation Data'!$E$31,0,10*ROW('Sanitation Data'!E175)))</f>
        <v/>
      </c>
      <c r="CT181" s="277" t="str">
        <f ca="true">+IF(OFFSET('Sanitation Data'!$E$32,0,10*ROW('Sanitation Data'!E175))="","",OFFSET('Sanitation Data'!$E$32,0,10*ROW('Sanitation Data'!E175)))</f>
        <v/>
      </c>
      <c r="CU181" s="277" t="str">
        <f ca="true">+IF(OFFSET('Sanitation Data'!$F$28,0,10*ROW('Sanitation Data'!F175))="","",OFFSET('Sanitation Data'!$F$28,0,10*ROW('Sanitation Data'!F175)))</f>
        <v/>
      </c>
      <c r="CV181" s="277" t="str">
        <f ca="true">+IF(OFFSET('Sanitation Data'!$F$29,0,10*ROW('Sanitation Data'!F175))="","",OFFSET('Sanitation Data'!$F$29,0,10*ROW('Sanitation Data'!F175)))</f>
        <v/>
      </c>
      <c r="CW181" s="277" t="str">
        <f ca="true">+IF(OFFSET('Sanitation Data'!$F$30,0,10*ROW('Sanitation Data'!F175))="","",OFFSET('Sanitation Data'!$F$30,0,10*ROW('Sanitation Data'!F175)))</f>
        <v/>
      </c>
      <c r="CX181" s="277" t="str">
        <f ca="true">+IF(OFFSET('Sanitation Data'!$F$31,0,10*ROW('Sanitation Data'!F175))="","",OFFSET('Sanitation Data'!$F$31,0,10*ROW('Sanitation Data'!F175)))</f>
        <v/>
      </c>
      <c r="CY181" s="277" t="str">
        <f ca="true">+IF(OFFSET('Sanitation Data'!$F$32,0,10*ROW('Sanitation Data'!F175))="","",OFFSET('Sanitation Data'!$F$32,0,10*ROW('Sanitation Data'!F175)))</f>
        <v/>
      </c>
      <c r="CZ181" s="277" t="str">
        <f ca="true">+IF(OFFSET('Sanitation Data'!$G$28,0,10*ROW('Sanitation Data'!G175))="","",OFFSET('Sanitation Data'!$G$28,0,10*ROW('Sanitation Data'!G175)))</f>
        <v/>
      </c>
      <c r="DA181" s="277" t="str">
        <f ca="true">+IF(OFFSET('Sanitation Data'!$G$29,0,10*ROW('Sanitation Data'!G175))="","",OFFSET('Sanitation Data'!$G$29,0,10*ROW('Sanitation Data'!G175)))</f>
        <v/>
      </c>
      <c r="DB181" s="277" t="str">
        <f ca="true">+IF(OFFSET('Sanitation Data'!$G$30,0,10*ROW('Sanitation Data'!G175))="","",OFFSET('Sanitation Data'!$G$30,0,10*ROW('Sanitation Data'!G175)))</f>
        <v/>
      </c>
      <c r="DC181" s="277" t="str">
        <f ca="true">+IF(OFFSET('Sanitation Data'!$G$31,0,10*ROW('Sanitation Data'!G175))="","",OFFSET('Sanitation Data'!$G$31,0,10*ROW('Sanitation Data'!G175)))</f>
        <v/>
      </c>
      <c r="DD181" s="277" t="str">
        <f ca="true">+IF(OFFSET('Sanitation Data'!$G$32,0,10*ROW('Sanitation Data'!G175))="","",OFFSET('Sanitation Data'!$G$32,0,10*ROW('Sanitation Data'!G175)))</f>
        <v/>
      </c>
      <c r="DE181" s="277" t="str">
        <f ca="true">+IF(OFFSET('Sanitation Data'!$H$28,0,10*ROW('Sanitation Data'!H175))="","",OFFSET('Sanitation Data'!$H$28,0,10*ROW('Sanitation Data'!H175)))</f>
        <v/>
      </c>
      <c r="DF181" s="277" t="str">
        <f ca="true">+IF(OFFSET('Sanitation Data'!$H$29,0,10*ROW('Sanitation Data'!H175))="","",OFFSET('Sanitation Data'!$H$29,0,10*ROW('Sanitation Data'!H175)))</f>
        <v/>
      </c>
      <c r="DG181" s="277" t="str">
        <f ca="true">+IF(OFFSET('Sanitation Data'!$H$30,0,10*ROW('Sanitation Data'!H175))="","",OFFSET('Sanitation Data'!$H$30,0,10*ROW('Sanitation Data'!H175)))</f>
        <v/>
      </c>
      <c r="DH181" s="277" t="str">
        <f ca="true">+IF(OFFSET('Sanitation Data'!$H$31,0,10*ROW('Sanitation Data'!H175))="","",OFFSET('Sanitation Data'!$H$31,0,10*ROW('Sanitation Data'!H175)))</f>
        <v/>
      </c>
      <c r="DI181" s="277" t="str">
        <f ca="true">+IF(OFFSET('Sanitation Data'!$H$32,0,10*ROW('Sanitation Data'!H175))="","",OFFSET('Sanitation Data'!$H$32,0,10*ROW('Sanitation Data'!H175)))</f>
        <v/>
      </c>
      <c r="DJ181" s="277" t="str">
        <f ca="true">+IF(OFFSET('Sanitation Data'!$I$28,0,10*ROW('Sanitation Data'!I175))="","",OFFSET('Sanitation Data'!$I$28,0,10*ROW('Sanitation Data'!I175)))</f>
        <v/>
      </c>
      <c r="DK181" s="277" t="str">
        <f ca="true">+IF(OFFSET('Sanitation Data'!$I$29,0,10*ROW('Sanitation Data'!I175))="","",OFFSET('Sanitation Data'!$I$29,0,10*ROW('Sanitation Data'!I175)))</f>
        <v/>
      </c>
      <c r="DL181" s="277" t="str">
        <f ca="true">+IF(OFFSET('Sanitation Data'!$I$30,0,10*ROW('Sanitation Data'!I175))="","",OFFSET('Sanitation Data'!$I$30,0,10*ROW('Sanitation Data'!I175)))</f>
        <v/>
      </c>
      <c r="DM181" s="277" t="str">
        <f ca="true">+IF(OFFSET('Sanitation Data'!$I$31,0,10*ROW('Sanitation Data'!I175))="","",OFFSET('Sanitation Data'!$I$31,0,10*ROW('Sanitation Data'!I175)))</f>
        <v/>
      </c>
      <c r="DN181" s="277" t="str">
        <f ca="true">+IF(OFFSET('Sanitation Data'!$I$32,0,10*ROW('Sanitation Data'!I175))="","",OFFSET('Sanitation Data'!$I$32,0,10*ROW('Sanitation Data'!I175)))</f>
        <v/>
      </c>
      <c r="DO181" s="277" t="str">
        <f ca="true">+IF(OFFSET('Hygiene Data'!$D$11,0,10*ROW('Hygiene Data'!D175))="","",OFFSET('Hygiene Data'!$D$11,0,10*ROW('Hygiene Data'!D175)))</f>
        <v/>
      </c>
      <c r="DP181" s="277" t="str">
        <f ca="true">+IF(OFFSET('Hygiene Data'!$D$12,0,10*ROW('Hygiene Data'!D175))="","",OFFSET('Hygiene Data'!$D$12,0,10*ROW('Hygiene Data'!D175)))</f>
        <v/>
      </c>
      <c r="DQ181" s="277" t="str">
        <f ca="true">+IF(OFFSET('Hygiene Data'!$D$13,0,10*ROW('Hygiene Data'!D175))="","",OFFSET('Hygiene Data'!$D$13,0,10*ROW('Hygiene Data'!D175)))</f>
        <v/>
      </c>
      <c r="DR181" s="277" t="str">
        <f ca="true">+IF(OFFSET('Hygiene Data'!$E$11,0,10*ROW('Hygiene Data'!E175))="","",OFFSET('Hygiene Data'!$E$11,0,10*ROW('Hygiene Data'!E175)))</f>
        <v/>
      </c>
      <c r="DS181" s="277" t="str">
        <f ca="true">+IF(OFFSET('Hygiene Data'!$E$12,0,10*ROW('Hygiene Data'!E175))="","",OFFSET('Hygiene Data'!$E$12,0,10*ROW('Hygiene Data'!E175)))</f>
        <v/>
      </c>
      <c r="DT181" s="277" t="str">
        <f ca="true">+IF(OFFSET('Hygiene Data'!$E$13,0,10*ROW('Hygiene Data'!E175))="","",OFFSET('Hygiene Data'!$E$13,0,10*ROW('Hygiene Data'!E175)))</f>
        <v/>
      </c>
      <c r="DU181" s="277" t="str">
        <f ca="true">+IF(OFFSET('Hygiene Data'!$F$11,0,10*ROW('Hygiene Data'!F175))="","",OFFSET('Hygiene Data'!$F$11,0,10*ROW('Hygiene Data'!F175)))</f>
        <v/>
      </c>
      <c r="DV181" s="277" t="str">
        <f ca="true">+IF(OFFSET('Hygiene Data'!$F$12,0,10*ROW('Hygiene Data'!F175))="","",OFFSET('Hygiene Data'!$F$12,0,10*ROW('Hygiene Data'!F175)))</f>
        <v/>
      </c>
      <c r="DW181" s="277" t="str">
        <f ca="true">+IF(OFFSET('Hygiene Data'!$F$13,0,10*ROW('Hygiene Data'!F175))="","",OFFSET('Hygiene Data'!$F$13,0,10*ROW('Hygiene Data'!F175)))</f>
        <v/>
      </c>
      <c r="DX181" s="277" t="str">
        <f ca="true">+IF(OFFSET('Hygiene Data'!$G$11,0,10*ROW('Hygiene Data'!G175))="","",OFFSET('Hygiene Data'!$G$11,0,10*ROW('Hygiene Data'!G175)))</f>
        <v/>
      </c>
      <c r="DY181" s="277" t="str">
        <f ca="true">+IF(OFFSET('Hygiene Data'!$G$12,0,10*ROW('Hygiene Data'!G175))="","",OFFSET('Hygiene Data'!$G$12,0,10*ROW('Hygiene Data'!G175)))</f>
        <v/>
      </c>
      <c r="DZ181" s="277" t="str">
        <f ca="true">+IF(OFFSET('Hygiene Data'!$G$13,0,10*ROW('Hygiene Data'!G175))="","",OFFSET('Hygiene Data'!$G$13,0,10*ROW('Hygiene Data'!G175)))</f>
        <v/>
      </c>
      <c r="EA181" s="277" t="str">
        <f ca="true">+IF(OFFSET('Hygiene Data'!$H$11,0,10*ROW('Hygiene Data'!H175))="","",OFFSET('Hygiene Data'!$H$11,0,10*ROW('Hygiene Data'!H175)))</f>
        <v/>
      </c>
      <c r="EB181" s="277" t="str">
        <f ca="true">+IF(OFFSET('Hygiene Data'!$H$12,0,10*ROW('Hygiene Data'!H175))="","",OFFSET('Hygiene Data'!$H$12,0,10*ROW('Hygiene Data'!H175)))</f>
        <v/>
      </c>
      <c r="EC181" s="277" t="str">
        <f ca="true">+IF(OFFSET('Hygiene Data'!$H$13,0,10*ROW('Hygiene Data'!H175))="","",OFFSET('Hygiene Data'!$H$13,0,10*ROW('Hygiene Data'!H175)))</f>
        <v/>
      </c>
      <c r="ED181" s="277" t="str">
        <f ca="true">+IF(OFFSET('Hygiene Data'!$I$11,0,10*ROW('Hygiene Data'!I175))="","",OFFSET('Hygiene Data'!$I$11,0,10*ROW('Hygiene Data'!I175)))</f>
        <v/>
      </c>
      <c r="EE181" s="277" t="str">
        <f ca="true">+IF(OFFSET('Hygiene Data'!$I$12,0,10*ROW('Hygiene Data'!I175))="","",OFFSET('Hygiene Data'!$I$12,0,10*ROW('Hygiene Data'!I175)))</f>
        <v/>
      </c>
      <c r="EF181" s="277"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2"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7"/>
      <c r="BS182" s="277" t="str">
        <f ca="true">+IF(OFFSET('Water Data'!$D$27,0,10*ROW('Water Data'!D176))="","",OFFSET('Water Data'!$D$27,0,10*ROW('Water Data'!D176)))</f>
        <v/>
      </c>
      <c r="BT182" s="277" t="str">
        <f ca="true">+IF(OFFSET('Water Data'!$D$28,0,10*ROW('Water Data'!D176))="","",OFFSET('Water Data'!$D$28,0,10*ROW('Water Data'!D176)))</f>
        <v/>
      </c>
      <c r="BU182" s="277" t="str">
        <f ca="true">+IF(OFFSET('Water Data'!$D$29,0,10*ROW('Water Data'!D176))="","",OFFSET('Water Data'!$D$29,0,10*ROW('Water Data'!D176)))</f>
        <v/>
      </c>
      <c r="BV182" s="277" t="str">
        <f ca="true">+IF(OFFSET('Water Data'!$E$27,0,10*ROW('Water Data'!E176))="","",OFFSET('Water Data'!$E$27,0,10*ROW('Water Data'!E176)))</f>
        <v/>
      </c>
      <c r="BW182" s="277" t="str">
        <f ca="true">+IF(OFFSET('Water Data'!$E$28,0,10*ROW('Water Data'!E176))="","",OFFSET('Water Data'!$E$28,0,10*ROW('Water Data'!E176)))</f>
        <v/>
      </c>
      <c r="BX182" s="277" t="str">
        <f ca="true">+IF(OFFSET('Water Data'!$E$29,0,10*ROW('Water Data'!E176))="","",OFFSET('Water Data'!$E$29,0,10*ROW('Water Data'!E176)))</f>
        <v/>
      </c>
      <c r="BY182" s="277" t="str">
        <f ca="true">+IF(OFFSET('Water Data'!$F$27,0,10*ROW('Water Data'!F176))="","",OFFSET('Water Data'!$F$27,0,10*ROW('Water Data'!F176)))</f>
        <v/>
      </c>
      <c r="BZ182" s="277" t="str">
        <f ca="true">+IF(OFFSET('Water Data'!$F$28,0,10*ROW('Water Data'!F176))="","",OFFSET('Water Data'!$F$28,0,10*ROW('Water Data'!F176)))</f>
        <v/>
      </c>
      <c r="CA182" s="277" t="str">
        <f ca="true">+IF(OFFSET('Water Data'!$F$29,0,10*ROW('Water Data'!F176))="","",OFFSET('Water Data'!$F$29,0,10*ROW('Water Data'!F176)))</f>
        <v/>
      </c>
      <c r="CB182" s="277" t="str">
        <f ca="true">+IF(OFFSET('Water Data'!$G$27,0,10*ROW('Water Data'!G176))="","",OFFSET('Water Data'!$G$27,0,10*ROW('Water Data'!G176)))</f>
        <v/>
      </c>
      <c r="CC182" s="277" t="str">
        <f ca="true">+IF(OFFSET('Water Data'!$G$28,0,10*ROW('Water Data'!G176))="","",OFFSET('Water Data'!$G$28,0,10*ROW('Water Data'!G176)))</f>
        <v/>
      </c>
      <c r="CD182" s="277" t="str">
        <f ca="true">+IF(OFFSET('Water Data'!$G$29,0,10*ROW('Water Data'!G176))="","",OFFSET('Water Data'!$G$29,0,10*ROW('Water Data'!G176)))</f>
        <v/>
      </c>
      <c r="CE182" s="277" t="str">
        <f ca="true">+IF(OFFSET('Water Data'!$H$27,0,10*ROW('Water Data'!H176))="","",OFFSET('Water Data'!$H$27,0,10*ROW('Water Data'!H176)))</f>
        <v/>
      </c>
      <c r="CF182" s="277" t="str">
        <f ca="true">+IF(OFFSET('Water Data'!$H$28,0,10*ROW('Water Data'!H176))="","",OFFSET('Water Data'!$H$28,0,10*ROW('Water Data'!H176)))</f>
        <v/>
      </c>
      <c r="CG182" s="277" t="str">
        <f ca="true">+IF(OFFSET('Water Data'!$H$29,0,10*ROW('Water Data'!H176))="","",OFFSET('Water Data'!$H$29,0,10*ROW('Water Data'!H176)))</f>
        <v/>
      </c>
      <c r="CH182" s="277" t="str">
        <f ca="true">+IF(OFFSET('Water Data'!$I$27,0,10*ROW('Water Data'!I176))="","",OFFSET('Water Data'!$I$27,0,10*ROW('Water Data'!I176)))</f>
        <v/>
      </c>
      <c r="CI182" s="277" t="str">
        <f ca="true">+IF(OFFSET('Water Data'!$I$28,0,10*ROW('Water Data'!I176))="","",OFFSET('Water Data'!$I$28,0,10*ROW('Water Data'!I176)))</f>
        <v/>
      </c>
      <c r="CJ182" s="277" t="str">
        <f ca="true">+IF(OFFSET('Water Data'!$I$29,0,10*ROW('Water Data'!I176))="","",OFFSET('Water Data'!$I$29,0,10*ROW('Water Data'!I176)))</f>
        <v/>
      </c>
      <c r="CK182" s="277" t="str">
        <f ca="true">+IF(OFFSET('Sanitation Data'!$D$28,0,10*ROW('Sanitation Data'!D176))="","",OFFSET('Sanitation Data'!$D$28,0,10*ROW('Sanitation Data'!D176)))</f>
        <v/>
      </c>
      <c r="CL182" s="277" t="str">
        <f ca="true">+IF(OFFSET('Sanitation Data'!$D$29,0,10*ROW('Sanitation Data'!D176))="","",OFFSET('Sanitation Data'!$D$29,0,10*ROW('Sanitation Data'!D176)))</f>
        <v/>
      </c>
      <c r="CM182" s="277" t="str">
        <f ca="true">+IF(OFFSET('Sanitation Data'!$D$30,0,10*ROW('Sanitation Data'!D176))="","",OFFSET('Sanitation Data'!$D$30,0,10*ROW('Sanitation Data'!D176)))</f>
        <v/>
      </c>
      <c r="CN182" s="277" t="str">
        <f ca="true">+IF(OFFSET('Sanitation Data'!$D$31,0,10*ROW('Sanitation Data'!D176))="","",OFFSET('Sanitation Data'!$D$31,0,10*ROW('Sanitation Data'!D176)))</f>
        <v/>
      </c>
      <c r="CO182" s="277" t="str">
        <f ca="true">+IF(OFFSET('Sanitation Data'!$D$32,0,10*ROW('Sanitation Data'!D176))="","",OFFSET('Sanitation Data'!$D$32,0,10*ROW('Sanitation Data'!D176)))</f>
        <v/>
      </c>
      <c r="CP182" s="277" t="str">
        <f ca="true">+IF(OFFSET('Sanitation Data'!$E$28,0,10*ROW('Sanitation Data'!E176))="","",OFFSET('Sanitation Data'!$E$28,0,10*ROW('Sanitation Data'!E176)))</f>
        <v/>
      </c>
      <c r="CQ182" s="277" t="str">
        <f ca="true">+IF(OFFSET('Sanitation Data'!$E$29,0,10*ROW('Sanitation Data'!E176))="","",OFFSET('Sanitation Data'!$E$29,0,10*ROW('Sanitation Data'!E176)))</f>
        <v/>
      </c>
      <c r="CR182" s="277" t="str">
        <f ca="true">+IF(OFFSET('Sanitation Data'!$E$30,0,10*ROW('Sanitation Data'!E176))="","",OFFSET('Sanitation Data'!$E$30,0,10*ROW('Sanitation Data'!E176)))</f>
        <v/>
      </c>
      <c r="CS182" s="277" t="str">
        <f ca="true">+IF(OFFSET('Sanitation Data'!$E$31,0,10*ROW('Sanitation Data'!E176))="","",OFFSET('Sanitation Data'!$E$31,0,10*ROW('Sanitation Data'!E176)))</f>
        <v/>
      </c>
      <c r="CT182" s="277" t="str">
        <f ca="true">+IF(OFFSET('Sanitation Data'!$E$32,0,10*ROW('Sanitation Data'!E176))="","",OFFSET('Sanitation Data'!$E$32,0,10*ROW('Sanitation Data'!E176)))</f>
        <v/>
      </c>
      <c r="CU182" s="277" t="str">
        <f ca="true">+IF(OFFSET('Sanitation Data'!$F$28,0,10*ROW('Sanitation Data'!F176))="","",OFFSET('Sanitation Data'!$F$28,0,10*ROW('Sanitation Data'!F176)))</f>
        <v/>
      </c>
      <c r="CV182" s="277" t="str">
        <f ca="true">+IF(OFFSET('Sanitation Data'!$F$29,0,10*ROW('Sanitation Data'!F176))="","",OFFSET('Sanitation Data'!$F$29,0,10*ROW('Sanitation Data'!F176)))</f>
        <v/>
      </c>
      <c r="CW182" s="277" t="str">
        <f ca="true">+IF(OFFSET('Sanitation Data'!$F$30,0,10*ROW('Sanitation Data'!F176))="","",OFFSET('Sanitation Data'!$F$30,0,10*ROW('Sanitation Data'!F176)))</f>
        <v/>
      </c>
      <c r="CX182" s="277" t="str">
        <f ca="true">+IF(OFFSET('Sanitation Data'!$F$31,0,10*ROW('Sanitation Data'!F176))="","",OFFSET('Sanitation Data'!$F$31,0,10*ROW('Sanitation Data'!F176)))</f>
        <v/>
      </c>
      <c r="CY182" s="277" t="str">
        <f ca="true">+IF(OFFSET('Sanitation Data'!$F$32,0,10*ROW('Sanitation Data'!F176))="","",OFFSET('Sanitation Data'!$F$32,0,10*ROW('Sanitation Data'!F176)))</f>
        <v/>
      </c>
      <c r="CZ182" s="277" t="str">
        <f ca="true">+IF(OFFSET('Sanitation Data'!$G$28,0,10*ROW('Sanitation Data'!G176))="","",OFFSET('Sanitation Data'!$G$28,0,10*ROW('Sanitation Data'!G176)))</f>
        <v/>
      </c>
      <c r="DA182" s="277" t="str">
        <f ca="true">+IF(OFFSET('Sanitation Data'!$G$29,0,10*ROW('Sanitation Data'!G176))="","",OFFSET('Sanitation Data'!$G$29,0,10*ROW('Sanitation Data'!G176)))</f>
        <v/>
      </c>
      <c r="DB182" s="277" t="str">
        <f ca="true">+IF(OFFSET('Sanitation Data'!$G$30,0,10*ROW('Sanitation Data'!G176))="","",OFFSET('Sanitation Data'!$G$30,0,10*ROW('Sanitation Data'!G176)))</f>
        <v/>
      </c>
      <c r="DC182" s="277" t="str">
        <f ca="true">+IF(OFFSET('Sanitation Data'!$G$31,0,10*ROW('Sanitation Data'!G176))="","",OFFSET('Sanitation Data'!$G$31,0,10*ROW('Sanitation Data'!G176)))</f>
        <v/>
      </c>
      <c r="DD182" s="277" t="str">
        <f ca="true">+IF(OFFSET('Sanitation Data'!$G$32,0,10*ROW('Sanitation Data'!G176))="","",OFFSET('Sanitation Data'!$G$32,0,10*ROW('Sanitation Data'!G176)))</f>
        <v/>
      </c>
      <c r="DE182" s="277" t="str">
        <f ca="true">+IF(OFFSET('Sanitation Data'!$H$28,0,10*ROW('Sanitation Data'!H176))="","",OFFSET('Sanitation Data'!$H$28,0,10*ROW('Sanitation Data'!H176)))</f>
        <v/>
      </c>
      <c r="DF182" s="277" t="str">
        <f ca="true">+IF(OFFSET('Sanitation Data'!$H$29,0,10*ROW('Sanitation Data'!H176))="","",OFFSET('Sanitation Data'!$H$29,0,10*ROW('Sanitation Data'!H176)))</f>
        <v/>
      </c>
      <c r="DG182" s="277" t="str">
        <f ca="true">+IF(OFFSET('Sanitation Data'!$H$30,0,10*ROW('Sanitation Data'!H176))="","",OFFSET('Sanitation Data'!$H$30,0,10*ROW('Sanitation Data'!H176)))</f>
        <v/>
      </c>
      <c r="DH182" s="277" t="str">
        <f ca="true">+IF(OFFSET('Sanitation Data'!$H$31,0,10*ROW('Sanitation Data'!H176))="","",OFFSET('Sanitation Data'!$H$31,0,10*ROW('Sanitation Data'!H176)))</f>
        <v/>
      </c>
      <c r="DI182" s="277" t="str">
        <f ca="true">+IF(OFFSET('Sanitation Data'!$H$32,0,10*ROW('Sanitation Data'!H176))="","",OFFSET('Sanitation Data'!$H$32,0,10*ROW('Sanitation Data'!H176)))</f>
        <v/>
      </c>
      <c r="DJ182" s="277" t="str">
        <f ca="true">+IF(OFFSET('Sanitation Data'!$I$28,0,10*ROW('Sanitation Data'!I176))="","",OFFSET('Sanitation Data'!$I$28,0,10*ROW('Sanitation Data'!I176)))</f>
        <v/>
      </c>
      <c r="DK182" s="277" t="str">
        <f ca="true">+IF(OFFSET('Sanitation Data'!$I$29,0,10*ROW('Sanitation Data'!I176))="","",OFFSET('Sanitation Data'!$I$29,0,10*ROW('Sanitation Data'!I176)))</f>
        <v/>
      </c>
      <c r="DL182" s="277" t="str">
        <f ca="true">+IF(OFFSET('Sanitation Data'!$I$30,0,10*ROW('Sanitation Data'!I176))="","",OFFSET('Sanitation Data'!$I$30,0,10*ROW('Sanitation Data'!I176)))</f>
        <v/>
      </c>
      <c r="DM182" s="277" t="str">
        <f ca="true">+IF(OFFSET('Sanitation Data'!$I$31,0,10*ROW('Sanitation Data'!I176))="","",OFFSET('Sanitation Data'!$I$31,0,10*ROW('Sanitation Data'!I176)))</f>
        <v/>
      </c>
      <c r="DN182" s="277" t="str">
        <f ca="true">+IF(OFFSET('Sanitation Data'!$I$32,0,10*ROW('Sanitation Data'!I176))="","",OFFSET('Sanitation Data'!$I$32,0,10*ROW('Sanitation Data'!I176)))</f>
        <v/>
      </c>
      <c r="DO182" s="277" t="str">
        <f ca="true">+IF(OFFSET('Hygiene Data'!$D$11,0,10*ROW('Hygiene Data'!D176))="","",OFFSET('Hygiene Data'!$D$11,0,10*ROW('Hygiene Data'!D176)))</f>
        <v/>
      </c>
      <c r="DP182" s="277" t="str">
        <f ca="true">+IF(OFFSET('Hygiene Data'!$D$12,0,10*ROW('Hygiene Data'!D176))="","",OFFSET('Hygiene Data'!$D$12,0,10*ROW('Hygiene Data'!D176)))</f>
        <v/>
      </c>
      <c r="DQ182" s="277" t="str">
        <f ca="true">+IF(OFFSET('Hygiene Data'!$D$13,0,10*ROW('Hygiene Data'!D176))="","",OFFSET('Hygiene Data'!$D$13,0,10*ROW('Hygiene Data'!D176)))</f>
        <v/>
      </c>
      <c r="DR182" s="277" t="str">
        <f ca="true">+IF(OFFSET('Hygiene Data'!$E$11,0,10*ROW('Hygiene Data'!E176))="","",OFFSET('Hygiene Data'!$E$11,0,10*ROW('Hygiene Data'!E176)))</f>
        <v/>
      </c>
      <c r="DS182" s="277" t="str">
        <f ca="true">+IF(OFFSET('Hygiene Data'!$E$12,0,10*ROW('Hygiene Data'!E176))="","",OFFSET('Hygiene Data'!$E$12,0,10*ROW('Hygiene Data'!E176)))</f>
        <v/>
      </c>
      <c r="DT182" s="277" t="str">
        <f ca="true">+IF(OFFSET('Hygiene Data'!$E$13,0,10*ROW('Hygiene Data'!E176))="","",OFFSET('Hygiene Data'!$E$13,0,10*ROW('Hygiene Data'!E176)))</f>
        <v/>
      </c>
      <c r="DU182" s="277" t="str">
        <f ca="true">+IF(OFFSET('Hygiene Data'!$F$11,0,10*ROW('Hygiene Data'!F176))="","",OFFSET('Hygiene Data'!$F$11,0,10*ROW('Hygiene Data'!F176)))</f>
        <v/>
      </c>
      <c r="DV182" s="277" t="str">
        <f ca="true">+IF(OFFSET('Hygiene Data'!$F$12,0,10*ROW('Hygiene Data'!F176))="","",OFFSET('Hygiene Data'!$F$12,0,10*ROW('Hygiene Data'!F176)))</f>
        <v/>
      </c>
      <c r="DW182" s="277" t="str">
        <f ca="true">+IF(OFFSET('Hygiene Data'!$F$13,0,10*ROW('Hygiene Data'!F176))="","",OFFSET('Hygiene Data'!$F$13,0,10*ROW('Hygiene Data'!F176)))</f>
        <v/>
      </c>
      <c r="DX182" s="277" t="str">
        <f ca="true">+IF(OFFSET('Hygiene Data'!$G$11,0,10*ROW('Hygiene Data'!G176))="","",OFFSET('Hygiene Data'!$G$11,0,10*ROW('Hygiene Data'!G176)))</f>
        <v/>
      </c>
      <c r="DY182" s="277" t="str">
        <f ca="true">+IF(OFFSET('Hygiene Data'!$G$12,0,10*ROW('Hygiene Data'!G176))="","",OFFSET('Hygiene Data'!$G$12,0,10*ROW('Hygiene Data'!G176)))</f>
        <v/>
      </c>
      <c r="DZ182" s="277" t="str">
        <f ca="true">+IF(OFFSET('Hygiene Data'!$G$13,0,10*ROW('Hygiene Data'!G176))="","",OFFSET('Hygiene Data'!$G$13,0,10*ROW('Hygiene Data'!G176)))</f>
        <v/>
      </c>
      <c r="EA182" s="277" t="str">
        <f ca="true">+IF(OFFSET('Hygiene Data'!$H$11,0,10*ROW('Hygiene Data'!H176))="","",OFFSET('Hygiene Data'!$H$11,0,10*ROW('Hygiene Data'!H176)))</f>
        <v/>
      </c>
      <c r="EB182" s="277" t="str">
        <f ca="true">+IF(OFFSET('Hygiene Data'!$H$12,0,10*ROW('Hygiene Data'!H176))="","",OFFSET('Hygiene Data'!$H$12,0,10*ROW('Hygiene Data'!H176)))</f>
        <v/>
      </c>
      <c r="EC182" s="277" t="str">
        <f ca="true">+IF(OFFSET('Hygiene Data'!$H$13,0,10*ROW('Hygiene Data'!H176))="","",OFFSET('Hygiene Data'!$H$13,0,10*ROW('Hygiene Data'!H176)))</f>
        <v/>
      </c>
      <c r="ED182" s="277" t="str">
        <f ca="true">+IF(OFFSET('Hygiene Data'!$I$11,0,10*ROW('Hygiene Data'!I176))="","",OFFSET('Hygiene Data'!$I$11,0,10*ROW('Hygiene Data'!I176)))</f>
        <v/>
      </c>
      <c r="EE182" s="277" t="str">
        <f ca="true">+IF(OFFSET('Hygiene Data'!$I$12,0,10*ROW('Hygiene Data'!I176))="","",OFFSET('Hygiene Data'!$I$12,0,10*ROW('Hygiene Data'!I176)))</f>
        <v/>
      </c>
      <c r="EF182" s="277"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2"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7"/>
      <c r="BS183" s="277" t="str">
        <f ca="true">+IF(OFFSET('Water Data'!$D$27,0,10*ROW('Water Data'!D177))="","",OFFSET('Water Data'!$D$27,0,10*ROW('Water Data'!D177)))</f>
        <v/>
      </c>
      <c r="BT183" s="277" t="str">
        <f ca="true">+IF(OFFSET('Water Data'!$D$28,0,10*ROW('Water Data'!D177))="","",OFFSET('Water Data'!$D$28,0,10*ROW('Water Data'!D177)))</f>
        <v/>
      </c>
      <c r="BU183" s="277" t="str">
        <f ca="true">+IF(OFFSET('Water Data'!$D$29,0,10*ROW('Water Data'!D177))="","",OFFSET('Water Data'!$D$29,0,10*ROW('Water Data'!D177)))</f>
        <v/>
      </c>
      <c r="BV183" s="277" t="str">
        <f ca="true">+IF(OFFSET('Water Data'!$E$27,0,10*ROW('Water Data'!E177))="","",OFFSET('Water Data'!$E$27,0,10*ROW('Water Data'!E177)))</f>
        <v/>
      </c>
      <c r="BW183" s="277" t="str">
        <f ca="true">+IF(OFFSET('Water Data'!$E$28,0,10*ROW('Water Data'!E177))="","",OFFSET('Water Data'!$E$28,0,10*ROW('Water Data'!E177)))</f>
        <v/>
      </c>
      <c r="BX183" s="277" t="str">
        <f ca="true">+IF(OFFSET('Water Data'!$E$29,0,10*ROW('Water Data'!E177))="","",OFFSET('Water Data'!$E$29,0,10*ROW('Water Data'!E177)))</f>
        <v/>
      </c>
      <c r="BY183" s="277" t="str">
        <f ca="true">+IF(OFFSET('Water Data'!$F$27,0,10*ROW('Water Data'!F177))="","",OFFSET('Water Data'!$F$27,0,10*ROW('Water Data'!F177)))</f>
        <v/>
      </c>
      <c r="BZ183" s="277" t="str">
        <f ca="true">+IF(OFFSET('Water Data'!$F$28,0,10*ROW('Water Data'!F177))="","",OFFSET('Water Data'!$F$28,0,10*ROW('Water Data'!F177)))</f>
        <v/>
      </c>
      <c r="CA183" s="277" t="str">
        <f ca="true">+IF(OFFSET('Water Data'!$F$29,0,10*ROW('Water Data'!F177))="","",OFFSET('Water Data'!$F$29,0,10*ROW('Water Data'!F177)))</f>
        <v/>
      </c>
      <c r="CB183" s="277" t="str">
        <f ca="true">+IF(OFFSET('Water Data'!$G$27,0,10*ROW('Water Data'!G177))="","",OFFSET('Water Data'!$G$27,0,10*ROW('Water Data'!G177)))</f>
        <v/>
      </c>
      <c r="CC183" s="277" t="str">
        <f ca="true">+IF(OFFSET('Water Data'!$G$28,0,10*ROW('Water Data'!G177))="","",OFFSET('Water Data'!$G$28,0,10*ROW('Water Data'!G177)))</f>
        <v/>
      </c>
      <c r="CD183" s="277" t="str">
        <f ca="true">+IF(OFFSET('Water Data'!$G$29,0,10*ROW('Water Data'!G177))="","",OFFSET('Water Data'!$G$29,0,10*ROW('Water Data'!G177)))</f>
        <v/>
      </c>
      <c r="CE183" s="277" t="str">
        <f ca="true">+IF(OFFSET('Water Data'!$H$27,0,10*ROW('Water Data'!H177))="","",OFFSET('Water Data'!$H$27,0,10*ROW('Water Data'!H177)))</f>
        <v/>
      </c>
      <c r="CF183" s="277" t="str">
        <f ca="true">+IF(OFFSET('Water Data'!$H$28,0,10*ROW('Water Data'!H177))="","",OFFSET('Water Data'!$H$28,0,10*ROW('Water Data'!H177)))</f>
        <v/>
      </c>
      <c r="CG183" s="277" t="str">
        <f ca="true">+IF(OFFSET('Water Data'!$H$29,0,10*ROW('Water Data'!H177))="","",OFFSET('Water Data'!$H$29,0,10*ROW('Water Data'!H177)))</f>
        <v/>
      </c>
      <c r="CH183" s="277" t="str">
        <f ca="true">+IF(OFFSET('Water Data'!$I$27,0,10*ROW('Water Data'!I177))="","",OFFSET('Water Data'!$I$27,0,10*ROW('Water Data'!I177)))</f>
        <v/>
      </c>
      <c r="CI183" s="277" t="str">
        <f ca="true">+IF(OFFSET('Water Data'!$I$28,0,10*ROW('Water Data'!I177))="","",OFFSET('Water Data'!$I$28,0,10*ROW('Water Data'!I177)))</f>
        <v/>
      </c>
      <c r="CJ183" s="277" t="str">
        <f ca="true">+IF(OFFSET('Water Data'!$I$29,0,10*ROW('Water Data'!I177))="","",OFFSET('Water Data'!$I$29,0,10*ROW('Water Data'!I177)))</f>
        <v/>
      </c>
      <c r="CK183" s="277" t="str">
        <f ca="true">+IF(OFFSET('Sanitation Data'!$D$28,0,10*ROW('Sanitation Data'!D177))="","",OFFSET('Sanitation Data'!$D$28,0,10*ROW('Sanitation Data'!D177)))</f>
        <v/>
      </c>
      <c r="CL183" s="277" t="str">
        <f ca="true">+IF(OFFSET('Sanitation Data'!$D$29,0,10*ROW('Sanitation Data'!D177))="","",OFFSET('Sanitation Data'!$D$29,0,10*ROW('Sanitation Data'!D177)))</f>
        <v/>
      </c>
      <c r="CM183" s="277" t="str">
        <f ca="true">+IF(OFFSET('Sanitation Data'!$D$30,0,10*ROW('Sanitation Data'!D177))="","",OFFSET('Sanitation Data'!$D$30,0,10*ROW('Sanitation Data'!D177)))</f>
        <v/>
      </c>
      <c r="CN183" s="277" t="str">
        <f ca="true">+IF(OFFSET('Sanitation Data'!$D$31,0,10*ROW('Sanitation Data'!D177))="","",OFFSET('Sanitation Data'!$D$31,0,10*ROW('Sanitation Data'!D177)))</f>
        <v/>
      </c>
      <c r="CO183" s="277" t="str">
        <f ca="true">+IF(OFFSET('Sanitation Data'!$D$32,0,10*ROW('Sanitation Data'!D177))="","",OFFSET('Sanitation Data'!$D$32,0,10*ROW('Sanitation Data'!D177)))</f>
        <v/>
      </c>
      <c r="CP183" s="277" t="str">
        <f ca="true">+IF(OFFSET('Sanitation Data'!$E$28,0,10*ROW('Sanitation Data'!E177))="","",OFFSET('Sanitation Data'!$E$28,0,10*ROW('Sanitation Data'!E177)))</f>
        <v/>
      </c>
      <c r="CQ183" s="277" t="str">
        <f ca="true">+IF(OFFSET('Sanitation Data'!$E$29,0,10*ROW('Sanitation Data'!E177))="","",OFFSET('Sanitation Data'!$E$29,0,10*ROW('Sanitation Data'!E177)))</f>
        <v/>
      </c>
      <c r="CR183" s="277" t="str">
        <f ca="true">+IF(OFFSET('Sanitation Data'!$E$30,0,10*ROW('Sanitation Data'!E177))="","",OFFSET('Sanitation Data'!$E$30,0,10*ROW('Sanitation Data'!E177)))</f>
        <v/>
      </c>
      <c r="CS183" s="277" t="str">
        <f ca="true">+IF(OFFSET('Sanitation Data'!$E$31,0,10*ROW('Sanitation Data'!E177))="","",OFFSET('Sanitation Data'!$E$31,0,10*ROW('Sanitation Data'!E177)))</f>
        <v/>
      </c>
      <c r="CT183" s="277" t="str">
        <f ca="true">+IF(OFFSET('Sanitation Data'!$E$32,0,10*ROW('Sanitation Data'!E177))="","",OFFSET('Sanitation Data'!$E$32,0,10*ROW('Sanitation Data'!E177)))</f>
        <v/>
      </c>
      <c r="CU183" s="277" t="str">
        <f ca="true">+IF(OFFSET('Sanitation Data'!$F$28,0,10*ROW('Sanitation Data'!F177))="","",OFFSET('Sanitation Data'!$F$28,0,10*ROW('Sanitation Data'!F177)))</f>
        <v/>
      </c>
      <c r="CV183" s="277" t="str">
        <f ca="true">+IF(OFFSET('Sanitation Data'!$F$29,0,10*ROW('Sanitation Data'!F177))="","",OFFSET('Sanitation Data'!$F$29,0,10*ROW('Sanitation Data'!F177)))</f>
        <v/>
      </c>
      <c r="CW183" s="277" t="str">
        <f ca="true">+IF(OFFSET('Sanitation Data'!$F$30,0,10*ROW('Sanitation Data'!F177))="","",OFFSET('Sanitation Data'!$F$30,0,10*ROW('Sanitation Data'!F177)))</f>
        <v/>
      </c>
      <c r="CX183" s="277" t="str">
        <f ca="true">+IF(OFFSET('Sanitation Data'!$F$31,0,10*ROW('Sanitation Data'!F177))="","",OFFSET('Sanitation Data'!$F$31,0,10*ROW('Sanitation Data'!F177)))</f>
        <v/>
      </c>
      <c r="CY183" s="277" t="str">
        <f ca="true">+IF(OFFSET('Sanitation Data'!$F$32,0,10*ROW('Sanitation Data'!F177))="","",OFFSET('Sanitation Data'!$F$32,0,10*ROW('Sanitation Data'!F177)))</f>
        <v/>
      </c>
      <c r="CZ183" s="277" t="str">
        <f ca="true">+IF(OFFSET('Sanitation Data'!$G$28,0,10*ROW('Sanitation Data'!G177))="","",OFFSET('Sanitation Data'!$G$28,0,10*ROW('Sanitation Data'!G177)))</f>
        <v/>
      </c>
      <c r="DA183" s="277" t="str">
        <f ca="true">+IF(OFFSET('Sanitation Data'!$G$29,0,10*ROW('Sanitation Data'!G177))="","",OFFSET('Sanitation Data'!$G$29,0,10*ROW('Sanitation Data'!G177)))</f>
        <v/>
      </c>
      <c r="DB183" s="277" t="str">
        <f ca="true">+IF(OFFSET('Sanitation Data'!$G$30,0,10*ROW('Sanitation Data'!G177))="","",OFFSET('Sanitation Data'!$G$30,0,10*ROW('Sanitation Data'!G177)))</f>
        <v/>
      </c>
      <c r="DC183" s="277" t="str">
        <f ca="true">+IF(OFFSET('Sanitation Data'!$G$31,0,10*ROW('Sanitation Data'!G177))="","",OFFSET('Sanitation Data'!$G$31,0,10*ROW('Sanitation Data'!G177)))</f>
        <v/>
      </c>
      <c r="DD183" s="277" t="str">
        <f ca="true">+IF(OFFSET('Sanitation Data'!$G$32,0,10*ROW('Sanitation Data'!G177))="","",OFFSET('Sanitation Data'!$G$32,0,10*ROW('Sanitation Data'!G177)))</f>
        <v/>
      </c>
      <c r="DE183" s="277" t="str">
        <f ca="true">+IF(OFFSET('Sanitation Data'!$H$28,0,10*ROW('Sanitation Data'!H177))="","",OFFSET('Sanitation Data'!$H$28,0,10*ROW('Sanitation Data'!H177)))</f>
        <v/>
      </c>
      <c r="DF183" s="277" t="str">
        <f ca="true">+IF(OFFSET('Sanitation Data'!$H$29,0,10*ROW('Sanitation Data'!H177))="","",OFFSET('Sanitation Data'!$H$29,0,10*ROW('Sanitation Data'!H177)))</f>
        <v/>
      </c>
      <c r="DG183" s="277" t="str">
        <f ca="true">+IF(OFFSET('Sanitation Data'!$H$30,0,10*ROW('Sanitation Data'!H177))="","",OFFSET('Sanitation Data'!$H$30,0,10*ROW('Sanitation Data'!H177)))</f>
        <v/>
      </c>
      <c r="DH183" s="277" t="str">
        <f ca="true">+IF(OFFSET('Sanitation Data'!$H$31,0,10*ROW('Sanitation Data'!H177))="","",OFFSET('Sanitation Data'!$H$31,0,10*ROW('Sanitation Data'!H177)))</f>
        <v/>
      </c>
      <c r="DI183" s="277" t="str">
        <f ca="true">+IF(OFFSET('Sanitation Data'!$H$32,0,10*ROW('Sanitation Data'!H177))="","",OFFSET('Sanitation Data'!$H$32,0,10*ROW('Sanitation Data'!H177)))</f>
        <v/>
      </c>
      <c r="DJ183" s="277" t="str">
        <f ca="true">+IF(OFFSET('Sanitation Data'!$I$28,0,10*ROW('Sanitation Data'!I177))="","",OFFSET('Sanitation Data'!$I$28,0,10*ROW('Sanitation Data'!I177)))</f>
        <v/>
      </c>
      <c r="DK183" s="277" t="str">
        <f ca="true">+IF(OFFSET('Sanitation Data'!$I$29,0,10*ROW('Sanitation Data'!I177))="","",OFFSET('Sanitation Data'!$I$29,0,10*ROW('Sanitation Data'!I177)))</f>
        <v/>
      </c>
      <c r="DL183" s="277" t="str">
        <f ca="true">+IF(OFFSET('Sanitation Data'!$I$30,0,10*ROW('Sanitation Data'!I177))="","",OFFSET('Sanitation Data'!$I$30,0,10*ROW('Sanitation Data'!I177)))</f>
        <v/>
      </c>
      <c r="DM183" s="277" t="str">
        <f ca="true">+IF(OFFSET('Sanitation Data'!$I$31,0,10*ROW('Sanitation Data'!I177))="","",OFFSET('Sanitation Data'!$I$31,0,10*ROW('Sanitation Data'!I177)))</f>
        <v/>
      </c>
      <c r="DN183" s="277" t="str">
        <f ca="true">+IF(OFFSET('Sanitation Data'!$I$32,0,10*ROW('Sanitation Data'!I177))="","",OFFSET('Sanitation Data'!$I$32,0,10*ROW('Sanitation Data'!I177)))</f>
        <v/>
      </c>
      <c r="DO183" s="277" t="str">
        <f ca="true">+IF(OFFSET('Hygiene Data'!$D$11,0,10*ROW('Hygiene Data'!D177))="","",OFFSET('Hygiene Data'!$D$11,0,10*ROW('Hygiene Data'!D177)))</f>
        <v/>
      </c>
      <c r="DP183" s="277" t="str">
        <f ca="true">+IF(OFFSET('Hygiene Data'!$D$12,0,10*ROW('Hygiene Data'!D177))="","",OFFSET('Hygiene Data'!$D$12,0,10*ROW('Hygiene Data'!D177)))</f>
        <v/>
      </c>
      <c r="DQ183" s="277" t="str">
        <f ca="true">+IF(OFFSET('Hygiene Data'!$D$13,0,10*ROW('Hygiene Data'!D177))="","",OFFSET('Hygiene Data'!$D$13,0,10*ROW('Hygiene Data'!D177)))</f>
        <v/>
      </c>
      <c r="DR183" s="277" t="str">
        <f ca="true">+IF(OFFSET('Hygiene Data'!$E$11,0,10*ROW('Hygiene Data'!E177))="","",OFFSET('Hygiene Data'!$E$11,0,10*ROW('Hygiene Data'!E177)))</f>
        <v/>
      </c>
      <c r="DS183" s="277" t="str">
        <f ca="true">+IF(OFFSET('Hygiene Data'!$E$12,0,10*ROW('Hygiene Data'!E177))="","",OFFSET('Hygiene Data'!$E$12,0,10*ROW('Hygiene Data'!E177)))</f>
        <v/>
      </c>
      <c r="DT183" s="277" t="str">
        <f ca="true">+IF(OFFSET('Hygiene Data'!$E$13,0,10*ROW('Hygiene Data'!E177))="","",OFFSET('Hygiene Data'!$E$13,0,10*ROW('Hygiene Data'!E177)))</f>
        <v/>
      </c>
      <c r="DU183" s="277" t="str">
        <f ca="true">+IF(OFFSET('Hygiene Data'!$F$11,0,10*ROW('Hygiene Data'!F177))="","",OFFSET('Hygiene Data'!$F$11,0,10*ROW('Hygiene Data'!F177)))</f>
        <v/>
      </c>
      <c r="DV183" s="277" t="str">
        <f ca="true">+IF(OFFSET('Hygiene Data'!$F$12,0,10*ROW('Hygiene Data'!F177))="","",OFFSET('Hygiene Data'!$F$12,0,10*ROW('Hygiene Data'!F177)))</f>
        <v/>
      </c>
      <c r="DW183" s="277" t="str">
        <f ca="true">+IF(OFFSET('Hygiene Data'!$F$13,0,10*ROW('Hygiene Data'!F177))="","",OFFSET('Hygiene Data'!$F$13,0,10*ROW('Hygiene Data'!F177)))</f>
        <v/>
      </c>
      <c r="DX183" s="277" t="str">
        <f ca="true">+IF(OFFSET('Hygiene Data'!$G$11,0,10*ROW('Hygiene Data'!G177))="","",OFFSET('Hygiene Data'!$G$11,0,10*ROW('Hygiene Data'!G177)))</f>
        <v/>
      </c>
      <c r="DY183" s="277" t="str">
        <f ca="true">+IF(OFFSET('Hygiene Data'!$G$12,0,10*ROW('Hygiene Data'!G177))="","",OFFSET('Hygiene Data'!$G$12,0,10*ROW('Hygiene Data'!G177)))</f>
        <v/>
      </c>
      <c r="DZ183" s="277" t="str">
        <f ca="true">+IF(OFFSET('Hygiene Data'!$G$13,0,10*ROW('Hygiene Data'!G177))="","",OFFSET('Hygiene Data'!$G$13,0,10*ROW('Hygiene Data'!G177)))</f>
        <v/>
      </c>
      <c r="EA183" s="277" t="str">
        <f ca="true">+IF(OFFSET('Hygiene Data'!$H$11,0,10*ROW('Hygiene Data'!H177))="","",OFFSET('Hygiene Data'!$H$11,0,10*ROW('Hygiene Data'!H177)))</f>
        <v/>
      </c>
      <c r="EB183" s="277" t="str">
        <f ca="true">+IF(OFFSET('Hygiene Data'!$H$12,0,10*ROW('Hygiene Data'!H177))="","",OFFSET('Hygiene Data'!$H$12,0,10*ROW('Hygiene Data'!H177)))</f>
        <v/>
      </c>
      <c r="EC183" s="277" t="str">
        <f ca="true">+IF(OFFSET('Hygiene Data'!$H$13,0,10*ROW('Hygiene Data'!H177))="","",OFFSET('Hygiene Data'!$H$13,0,10*ROW('Hygiene Data'!H177)))</f>
        <v/>
      </c>
      <c r="ED183" s="277" t="str">
        <f ca="true">+IF(OFFSET('Hygiene Data'!$I$11,0,10*ROW('Hygiene Data'!I177))="","",OFFSET('Hygiene Data'!$I$11,0,10*ROW('Hygiene Data'!I177)))</f>
        <v/>
      </c>
      <c r="EE183" s="277" t="str">
        <f ca="true">+IF(OFFSET('Hygiene Data'!$I$12,0,10*ROW('Hygiene Data'!I177))="","",OFFSET('Hygiene Data'!$I$12,0,10*ROW('Hygiene Data'!I177)))</f>
        <v/>
      </c>
      <c r="EF183" s="277"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2"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7"/>
      <c r="BS184" s="277" t="str">
        <f ca="true">+IF(OFFSET('Water Data'!$D$27,0,10*ROW('Water Data'!D178))="","",OFFSET('Water Data'!$D$27,0,10*ROW('Water Data'!D178)))</f>
        <v/>
      </c>
      <c r="BT184" s="277" t="str">
        <f ca="true">+IF(OFFSET('Water Data'!$D$28,0,10*ROW('Water Data'!D178))="","",OFFSET('Water Data'!$D$28,0,10*ROW('Water Data'!D178)))</f>
        <v/>
      </c>
      <c r="BU184" s="277" t="str">
        <f ca="true">+IF(OFFSET('Water Data'!$D$29,0,10*ROW('Water Data'!D178))="","",OFFSET('Water Data'!$D$29,0,10*ROW('Water Data'!D178)))</f>
        <v/>
      </c>
      <c r="BV184" s="277" t="str">
        <f ca="true">+IF(OFFSET('Water Data'!$E$27,0,10*ROW('Water Data'!E178))="","",OFFSET('Water Data'!$E$27,0,10*ROW('Water Data'!E178)))</f>
        <v/>
      </c>
      <c r="BW184" s="277" t="str">
        <f ca="true">+IF(OFFSET('Water Data'!$E$28,0,10*ROW('Water Data'!E178))="","",OFFSET('Water Data'!$E$28,0,10*ROW('Water Data'!E178)))</f>
        <v/>
      </c>
      <c r="BX184" s="277" t="str">
        <f ca="true">+IF(OFFSET('Water Data'!$E$29,0,10*ROW('Water Data'!E178))="","",OFFSET('Water Data'!$E$29,0,10*ROW('Water Data'!E178)))</f>
        <v/>
      </c>
      <c r="BY184" s="277" t="str">
        <f ca="true">+IF(OFFSET('Water Data'!$F$27,0,10*ROW('Water Data'!F178))="","",OFFSET('Water Data'!$F$27,0,10*ROW('Water Data'!F178)))</f>
        <v/>
      </c>
      <c r="BZ184" s="277" t="str">
        <f ca="true">+IF(OFFSET('Water Data'!$F$28,0,10*ROW('Water Data'!F178))="","",OFFSET('Water Data'!$F$28,0,10*ROW('Water Data'!F178)))</f>
        <v/>
      </c>
      <c r="CA184" s="277" t="str">
        <f ca="true">+IF(OFFSET('Water Data'!$F$29,0,10*ROW('Water Data'!F178))="","",OFFSET('Water Data'!$F$29,0,10*ROW('Water Data'!F178)))</f>
        <v/>
      </c>
      <c r="CB184" s="277" t="str">
        <f ca="true">+IF(OFFSET('Water Data'!$G$27,0,10*ROW('Water Data'!G178))="","",OFFSET('Water Data'!$G$27,0,10*ROW('Water Data'!G178)))</f>
        <v/>
      </c>
      <c r="CC184" s="277" t="str">
        <f ca="true">+IF(OFFSET('Water Data'!$G$28,0,10*ROW('Water Data'!G178))="","",OFFSET('Water Data'!$G$28,0,10*ROW('Water Data'!G178)))</f>
        <v/>
      </c>
      <c r="CD184" s="277" t="str">
        <f ca="true">+IF(OFFSET('Water Data'!$G$29,0,10*ROW('Water Data'!G178))="","",OFFSET('Water Data'!$G$29,0,10*ROW('Water Data'!G178)))</f>
        <v/>
      </c>
      <c r="CE184" s="277" t="str">
        <f ca="true">+IF(OFFSET('Water Data'!$H$27,0,10*ROW('Water Data'!H178))="","",OFFSET('Water Data'!$H$27,0,10*ROW('Water Data'!H178)))</f>
        <v/>
      </c>
      <c r="CF184" s="277" t="str">
        <f ca="true">+IF(OFFSET('Water Data'!$H$28,0,10*ROW('Water Data'!H178))="","",OFFSET('Water Data'!$H$28,0,10*ROW('Water Data'!H178)))</f>
        <v/>
      </c>
      <c r="CG184" s="277" t="str">
        <f ca="true">+IF(OFFSET('Water Data'!$H$29,0,10*ROW('Water Data'!H178))="","",OFFSET('Water Data'!$H$29,0,10*ROW('Water Data'!H178)))</f>
        <v/>
      </c>
      <c r="CH184" s="277" t="str">
        <f ca="true">+IF(OFFSET('Water Data'!$I$27,0,10*ROW('Water Data'!I178))="","",OFFSET('Water Data'!$I$27,0,10*ROW('Water Data'!I178)))</f>
        <v/>
      </c>
      <c r="CI184" s="277" t="str">
        <f ca="true">+IF(OFFSET('Water Data'!$I$28,0,10*ROW('Water Data'!I178))="","",OFFSET('Water Data'!$I$28,0,10*ROW('Water Data'!I178)))</f>
        <v/>
      </c>
      <c r="CJ184" s="277" t="str">
        <f ca="true">+IF(OFFSET('Water Data'!$I$29,0,10*ROW('Water Data'!I178))="","",OFFSET('Water Data'!$I$29,0,10*ROW('Water Data'!I178)))</f>
        <v/>
      </c>
      <c r="CK184" s="277" t="str">
        <f ca="true">+IF(OFFSET('Sanitation Data'!$D$28,0,10*ROW('Sanitation Data'!D178))="","",OFFSET('Sanitation Data'!$D$28,0,10*ROW('Sanitation Data'!D178)))</f>
        <v/>
      </c>
      <c r="CL184" s="277" t="str">
        <f ca="true">+IF(OFFSET('Sanitation Data'!$D$29,0,10*ROW('Sanitation Data'!D178))="","",OFFSET('Sanitation Data'!$D$29,0,10*ROW('Sanitation Data'!D178)))</f>
        <v/>
      </c>
      <c r="CM184" s="277" t="str">
        <f ca="true">+IF(OFFSET('Sanitation Data'!$D$30,0,10*ROW('Sanitation Data'!D178))="","",OFFSET('Sanitation Data'!$D$30,0,10*ROW('Sanitation Data'!D178)))</f>
        <v/>
      </c>
      <c r="CN184" s="277" t="str">
        <f ca="true">+IF(OFFSET('Sanitation Data'!$D$31,0,10*ROW('Sanitation Data'!D178))="","",OFFSET('Sanitation Data'!$D$31,0,10*ROW('Sanitation Data'!D178)))</f>
        <v/>
      </c>
      <c r="CO184" s="277" t="str">
        <f ca="true">+IF(OFFSET('Sanitation Data'!$D$32,0,10*ROW('Sanitation Data'!D178))="","",OFFSET('Sanitation Data'!$D$32,0,10*ROW('Sanitation Data'!D178)))</f>
        <v/>
      </c>
      <c r="CP184" s="277" t="str">
        <f ca="true">+IF(OFFSET('Sanitation Data'!$E$28,0,10*ROW('Sanitation Data'!E178))="","",OFFSET('Sanitation Data'!$E$28,0,10*ROW('Sanitation Data'!E178)))</f>
        <v/>
      </c>
      <c r="CQ184" s="277" t="str">
        <f ca="true">+IF(OFFSET('Sanitation Data'!$E$29,0,10*ROW('Sanitation Data'!E178))="","",OFFSET('Sanitation Data'!$E$29,0,10*ROW('Sanitation Data'!E178)))</f>
        <v/>
      </c>
      <c r="CR184" s="277" t="str">
        <f ca="true">+IF(OFFSET('Sanitation Data'!$E$30,0,10*ROW('Sanitation Data'!E178))="","",OFFSET('Sanitation Data'!$E$30,0,10*ROW('Sanitation Data'!E178)))</f>
        <v/>
      </c>
      <c r="CS184" s="277" t="str">
        <f ca="true">+IF(OFFSET('Sanitation Data'!$E$31,0,10*ROW('Sanitation Data'!E178))="","",OFFSET('Sanitation Data'!$E$31,0,10*ROW('Sanitation Data'!E178)))</f>
        <v/>
      </c>
      <c r="CT184" s="277" t="str">
        <f ca="true">+IF(OFFSET('Sanitation Data'!$E$32,0,10*ROW('Sanitation Data'!E178))="","",OFFSET('Sanitation Data'!$E$32,0,10*ROW('Sanitation Data'!E178)))</f>
        <v/>
      </c>
      <c r="CU184" s="277" t="str">
        <f ca="true">+IF(OFFSET('Sanitation Data'!$F$28,0,10*ROW('Sanitation Data'!F178))="","",OFFSET('Sanitation Data'!$F$28,0,10*ROW('Sanitation Data'!F178)))</f>
        <v/>
      </c>
      <c r="CV184" s="277" t="str">
        <f ca="true">+IF(OFFSET('Sanitation Data'!$F$29,0,10*ROW('Sanitation Data'!F178))="","",OFFSET('Sanitation Data'!$F$29,0,10*ROW('Sanitation Data'!F178)))</f>
        <v/>
      </c>
      <c r="CW184" s="277" t="str">
        <f ca="true">+IF(OFFSET('Sanitation Data'!$F$30,0,10*ROW('Sanitation Data'!F178))="","",OFFSET('Sanitation Data'!$F$30,0,10*ROW('Sanitation Data'!F178)))</f>
        <v/>
      </c>
      <c r="CX184" s="277" t="str">
        <f ca="true">+IF(OFFSET('Sanitation Data'!$F$31,0,10*ROW('Sanitation Data'!F178))="","",OFFSET('Sanitation Data'!$F$31,0,10*ROW('Sanitation Data'!F178)))</f>
        <v/>
      </c>
      <c r="CY184" s="277" t="str">
        <f ca="true">+IF(OFFSET('Sanitation Data'!$F$32,0,10*ROW('Sanitation Data'!F178))="","",OFFSET('Sanitation Data'!$F$32,0,10*ROW('Sanitation Data'!F178)))</f>
        <v/>
      </c>
      <c r="CZ184" s="277" t="str">
        <f ca="true">+IF(OFFSET('Sanitation Data'!$G$28,0,10*ROW('Sanitation Data'!G178))="","",OFFSET('Sanitation Data'!$G$28,0,10*ROW('Sanitation Data'!G178)))</f>
        <v/>
      </c>
      <c r="DA184" s="277" t="str">
        <f ca="true">+IF(OFFSET('Sanitation Data'!$G$29,0,10*ROW('Sanitation Data'!G178))="","",OFFSET('Sanitation Data'!$G$29,0,10*ROW('Sanitation Data'!G178)))</f>
        <v/>
      </c>
      <c r="DB184" s="277" t="str">
        <f ca="true">+IF(OFFSET('Sanitation Data'!$G$30,0,10*ROW('Sanitation Data'!G178))="","",OFFSET('Sanitation Data'!$G$30,0,10*ROW('Sanitation Data'!G178)))</f>
        <v/>
      </c>
      <c r="DC184" s="277" t="str">
        <f ca="true">+IF(OFFSET('Sanitation Data'!$G$31,0,10*ROW('Sanitation Data'!G178))="","",OFFSET('Sanitation Data'!$G$31,0,10*ROW('Sanitation Data'!G178)))</f>
        <v/>
      </c>
      <c r="DD184" s="277" t="str">
        <f ca="true">+IF(OFFSET('Sanitation Data'!$G$32,0,10*ROW('Sanitation Data'!G178))="","",OFFSET('Sanitation Data'!$G$32,0,10*ROW('Sanitation Data'!G178)))</f>
        <v/>
      </c>
      <c r="DE184" s="277" t="str">
        <f ca="true">+IF(OFFSET('Sanitation Data'!$H$28,0,10*ROW('Sanitation Data'!H178))="","",OFFSET('Sanitation Data'!$H$28,0,10*ROW('Sanitation Data'!H178)))</f>
        <v/>
      </c>
      <c r="DF184" s="277" t="str">
        <f ca="true">+IF(OFFSET('Sanitation Data'!$H$29,0,10*ROW('Sanitation Data'!H178))="","",OFFSET('Sanitation Data'!$H$29,0,10*ROW('Sanitation Data'!H178)))</f>
        <v/>
      </c>
      <c r="DG184" s="277" t="str">
        <f ca="true">+IF(OFFSET('Sanitation Data'!$H$30,0,10*ROW('Sanitation Data'!H178))="","",OFFSET('Sanitation Data'!$H$30,0,10*ROW('Sanitation Data'!H178)))</f>
        <v/>
      </c>
      <c r="DH184" s="277" t="str">
        <f ca="true">+IF(OFFSET('Sanitation Data'!$H$31,0,10*ROW('Sanitation Data'!H178))="","",OFFSET('Sanitation Data'!$H$31,0,10*ROW('Sanitation Data'!H178)))</f>
        <v/>
      </c>
      <c r="DI184" s="277" t="str">
        <f ca="true">+IF(OFFSET('Sanitation Data'!$H$32,0,10*ROW('Sanitation Data'!H178))="","",OFFSET('Sanitation Data'!$H$32,0,10*ROW('Sanitation Data'!H178)))</f>
        <v/>
      </c>
      <c r="DJ184" s="277" t="str">
        <f ca="true">+IF(OFFSET('Sanitation Data'!$I$28,0,10*ROW('Sanitation Data'!I178))="","",OFFSET('Sanitation Data'!$I$28,0,10*ROW('Sanitation Data'!I178)))</f>
        <v/>
      </c>
      <c r="DK184" s="277" t="str">
        <f ca="true">+IF(OFFSET('Sanitation Data'!$I$29,0,10*ROW('Sanitation Data'!I178))="","",OFFSET('Sanitation Data'!$I$29,0,10*ROW('Sanitation Data'!I178)))</f>
        <v/>
      </c>
      <c r="DL184" s="277" t="str">
        <f ca="true">+IF(OFFSET('Sanitation Data'!$I$30,0,10*ROW('Sanitation Data'!I178))="","",OFFSET('Sanitation Data'!$I$30,0,10*ROW('Sanitation Data'!I178)))</f>
        <v/>
      </c>
      <c r="DM184" s="277" t="str">
        <f ca="true">+IF(OFFSET('Sanitation Data'!$I$31,0,10*ROW('Sanitation Data'!I178))="","",OFFSET('Sanitation Data'!$I$31,0,10*ROW('Sanitation Data'!I178)))</f>
        <v/>
      </c>
      <c r="DN184" s="277" t="str">
        <f ca="true">+IF(OFFSET('Sanitation Data'!$I$32,0,10*ROW('Sanitation Data'!I178))="","",OFFSET('Sanitation Data'!$I$32,0,10*ROW('Sanitation Data'!I178)))</f>
        <v/>
      </c>
      <c r="DO184" s="277" t="str">
        <f ca="true">+IF(OFFSET('Hygiene Data'!$D$11,0,10*ROW('Hygiene Data'!D178))="","",OFFSET('Hygiene Data'!$D$11,0,10*ROW('Hygiene Data'!D178)))</f>
        <v/>
      </c>
      <c r="DP184" s="277" t="str">
        <f ca="true">+IF(OFFSET('Hygiene Data'!$D$12,0,10*ROW('Hygiene Data'!D178))="","",OFFSET('Hygiene Data'!$D$12,0,10*ROW('Hygiene Data'!D178)))</f>
        <v/>
      </c>
      <c r="DQ184" s="277" t="str">
        <f ca="true">+IF(OFFSET('Hygiene Data'!$D$13,0,10*ROW('Hygiene Data'!D178))="","",OFFSET('Hygiene Data'!$D$13,0,10*ROW('Hygiene Data'!D178)))</f>
        <v/>
      </c>
      <c r="DR184" s="277" t="str">
        <f ca="true">+IF(OFFSET('Hygiene Data'!$E$11,0,10*ROW('Hygiene Data'!E178))="","",OFFSET('Hygiene Data'!$E$11,0,10*ROW('Hygiene Data'!E178)))</f>
        <v/>
      </c>
      <c r="DS184" s="277" t="str">
        <f ca="true">+IF(OFFSET('Hygiene Data'!$E$12,0,10*ROW('Hygiene Data'!E178))="","",OFFSET('Hygiene Data'!$E$12,0,10*ROW('Hygiene Data'!E178)))</f>
        <v/>
      </c>
      <c r="DT184" s="277" t="str">
        <f ca="true">+IF(OFFSET('Hygiene Data'!$E$13,0,10*ROW('Hygiene Data'!E178))="","",OFFSET('Hygiene Data'!$E$13,0,10*ROW('Hygiene Data'!E178)))</f>
        <v/>
      </c>
      <c r="DU184" s="277" t="str">
        <f ca="true">+IF(OFFSET('Hygiene Data'!$F$11,0,10*ROW('Hygiene Data'!F178))="","",OFFSET('Hygiene Data'!$F$11,0,10*ROW('Hygiene Data'!F178)))</f>
        <v/>
      </c>
      <c r="DV184" s="277" t="str">
        <f ca="true">+IF(OFFSET('Hygiene Data'!$F$12,0,10*ROW('Hygiene Data'!F178))="","",OFFSET('Hygiene Data'!$F$12,0,10*ROW('Hygiene Data'!F178)))</f>
        <v/>
      </c>
      <c r="DW184" s="277" t="str">
        <f ca="true">+IF(OFFSET('Hygiene Data'!$F$13,0,10*ROW('Hygiene Data'!F178))="","",OFFSET('Hygiene Data'!$F$13,0,10*ROW('Hygiene Data'!F178)))</f>
        <v/>
      </c>
      <c r="DX184" s="277" t="str">
        <f ca="true">+IF(OFFSET('Hygiene Data'!$G$11,0,10*ROW('Hygiene Data'!G178))="","",OFFSET('Hygiene Data'!$G$11,0,10*ROW('Hygiene Data'!G178)))</f>
        <v/>
      </c>
      <c r="DY184" s="277" t="str">
        <f ca="true">+IF(OFFSET('Hygiene Data'!$G$12,0,10*ROW('Hygiene Data'!G178))="","",OFFSET('Hygiene Data'!$G$12,0,10*ROW('Hygiene Data'!G178)))</f>
        <v/>
      </c>
      <c r="DZ184" s="277" t="str">
        <f ca="true">+IF(OFFSET('Hygiene Data'!$G$13,0,10*ROW('Hygiene Data'!G178))="","",OFFSET('Hygiene Data'!$G$13,0,10*ROW('Hygiene Data'!G178)))</f>
        <v/>
      </c>
      <c r="EA184" s="277" t="str">
        <f ca="true">+IF(OFFSET('Hygiene Data'!$H$11,0,10*ROW('Hygiene Data'!H178))="","",OFFSET('Hygiene Data'!$H$11,0,10*ROW('Hygiene Data'!H178)))</f>
        <v/>
      </c>
      <c r="EB184" s="277" t="str">
        <f ca="true">+IF(OFFSET('Hygiene Data'!$H$12,0,10*ROW('Hygiene Data'!H178))="","",OFFSET('Hygiene Data'!$H$12,0,10*ROW('Hygiene Data'!H178)))</f>
        <v/>
      </c>
      <c r="EC184" s="277" t="str">
        <f ca="true">+IF(OFFSET('Hygiene Data'!$H$13,0,10*ROW('Hygiene Data'!H178))="","",OFFSET('Hygiene Data'!$H$13,0,10*ROW('Hygiene Data'!H178)))</f>
        <v/>
      </c>
      <c r="ED184" s="277" t="str">
        <f ca="true">+IF(OFFSET('Hygiene Data'!$I$11,0,10*ROW('Hygiene Data'!I178))="","",OFFSET('Hygiene Data'!$I$11,0,10*ROW('Hygiene Data'!I178)))</f>
        <v/>
      </c>
      <c r="EE184" s="277" t="str">
        <f ca="true">+IF(OFFSET('Hygiene Data'!$I$12,0,10*ROW('Hygiene Data'!I178))="","",OFFSET('Hygiene Data'!$I$12,0,10*ROW('Hygiene Data'!I178)))</f>
        <v/>
      </c>
      <c r="EF184" s="277"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2"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7"/>
      <c r="BS185" s="277" t="str">
        <f ca="true">+IF(OFFSET('Water Data'!$D$27,0,10*ROW('Water Data'!D179))="","",OFFSET('Water Data'!$D$27,0,10*ROW('Water Data'!D179)))</f>
        <v/>
      </c>
      <c r="BT185" s="277" t="str">
        <f ca="true">+IF(OFFSET('Water Data'!$D$28,0,10*ROW('Water Data'!D179))="","",OFFSET('Water Data'!$D$28,0,10*ROW('Water Data'!D179)))</f>
        <v/>
      </c>
      <c r="BU185" s="277" t="str">
        <f ca="true">+IF(OFFSET('Water Data'!$D$29,0,10*ROW('Water Data'!D179))="","",OFFSET('Water Data'!$D$29,0,10*ROW('Water Data'!D179)))</f>
        <v/>
      </c>
      <c r="BV185" s="277" t="str">
        <f ca="true">+IF(OFFSET('Water Data'!$E$27,0,10*ROW('Water Data'!E179))="","",OFFSET('Water Data'!$E$27,0,10*ROW('Water Data'!E179)))</f>
        <v/>
      </c>
      <c r="BW185" s="277" t="str">
        <f ca="true">+IF(OFFSET('Water Data'!$E$28,0,10*ROW('Water Data'!E179))="","",OFFSET('Water Data'!$E$28,0,10*ROW('Water Data'!E179)))</f>
        <v/>
      </c>
      <c r="BX185" s="277" t="str">
        <f ca="true">+IF(OFFSET('Water Data'!$E$29,0,10*ROW('Water Data'!E179))="","",OFFSET('Water Data'!$E$29,0,10*ROW('Water Data'!E179)))</f>
        <v/>
      </c>
      <c r="BY185" s="277" t="str">
        <f ca="true">+IF(OFFSET('Water Data'!$F$27,0,10*ROW('Water Data'!F179))="","",OFFSET('Water Data'!$F$27,0,10*ROW('Water Data'!F179)))</f>
        <v/>
      </c>
      <c r="BZ185" s="277" t="str">
        <f ca="true">+IF(OFFSET('Water Data'!$F$28,0,10*ROW('Water Data'!F179))="","",OFFSET('Water Data'!$F$28,0,10*ROW('Water Data'!F179)))</f>
        <v/>
      </c>
      <c r="CA185" s="277" t="str">
        <f ca="true">+IF(OFFSET('Water Data'!$F$29,0,10*ROW('Water Data'!F179))="","",OFFSET('Water Data'!$F$29,0,10*ROW('Water Data'!F179)))</f>
        <v/>
      </c>
      <c r="CB185" s="277" t="str">
        <f ca="true">+IF(OFFSET('Water Data'!$G$27,0,10*ROW('Water Data'!G179))="","",OFFSET('Water Data'!$G$27,0,10*ROW('Water Data'!G179)))</f>
        <v/>
      </c>
      <c r="CC185" s="277" t="str">
        <f ca="true">+IF(OFFSET('Water Data'!$G$28,0,10*ROW('Water Data'!G179))="","",OFFSET('Water Data'!$G$28,0,10*ROW('Water Data'!G179)))</f>
        <v/>
      </c>
      <c r="CD185" s="277" t="str">
        <f ca="true">+IF(OFFSET('Water Data'!$G$29,0,10*ROW('Water Data'!G179))="","",OFFSET('Water Data'!$G$29,0,10*ROW('Water Data'!G179)))</f>
        <v/>
      </c>
      <c r="CE185" s="277" t="str">
        <f ca="true">+IF(OFFSET('Water Data'!$H$27,0,10*ROW('Water Data'!H179))="","",OFFSET('Water Data'!$H$27,0,10*ROW('Water Data'!H179)))</f>
        <v/>
      </c>
      <c r="CF185" s="277" t="str">
        <f ca="true">+IF(OFFSET('Water Data'!$H$28,0,10*ROW('Water Data'!H179))="","",OFFSET('Water Data'!$H$28,0,10*ROW('Water Data'!H179)))</f>
        <v/>
      </c>
      <c r="CG185" s="277" t="str">
        <f ca="true">+IF(OFFSET('Water Data'!$H$29,0,10*ROW('Water Data'!H179))="","",OFFSET('Water Data'!$H$29,0,10*ROW('Water Data'!H179)))</f>
        <v/>
      </c>
      <c r="CH185" s="277" t="str">
        <f ca="true">+IF(OFFSET('Water Data'!$I$27,0,10*ROW('Water Data'!I179))="","",OFFSET('Water Data'!$I$27,0,10*ROW('Water Data'!I179)))</f>
        <v/>
      </c>
      <c r="CI185" s="277" t="str">
        <f ca="true">+IF(OFFSET('Water Data'!$I$28,0,10*ROW('Water Data'!I179))="","",OFFSET('Water Data'!$I$28,0,10*ROW('Water Data'!I179)))</f>
        <v/>
      </c>
      <c r="CJ185" s="277" t="str">
        <f ca="true">+IF(OFFSET('Water Data'!$I$29,0,10*ROW('Water Data'!I179))="","",OFFSET('Water Data'!$I$29,0,10*ROW('Water Data'!I179)))</f>
        <v/>
      </c>
      <c r="CK185" s="277" t="str">
        <f ca="true">+IF(OFFSET('Sanitation Data'!$D$28,0,10*ROW('Sanitation Data'!D179))="","",OFFSET('Sanitation Data'!$D$28,0,10*ROW('Sanitation Data'!D179)))</f>
        <v/>
      </c>
      <c r="CL185" s="277" t="str">
        <f ca="true">+IF(OFFSET('Sanitation Data'!$D$29,0,10*ROW('Sanitation Data'!D179))="","",OFFSET('Sanitation Data'!$D$29,0,10*ROW('Sanitation Data'!D179)))</f>
        <v/>
      </c>
      <c r="CM185" s="277" t="str">
        <f ca="true">+IF(OFFSET('Sanitation Data'!$D$30,0,10*ROW('Sanitation Data'!D179))="","",OFFSET('Sanitation Data'!$D$30,0,10*ROW('Sanitation Data'!D179)))</f>
        <v/>
      </c>
      <c r="CN185" s="277" t="str">
        <f ca="true">+IF(OFFSET('Sanitation Data'!$D$31,0,10*ROW('Sanitation Data'!D179))="","",OFFSET('Sanitation Data'!$D$31,0,10*ROW('Sanitation Data'!D179)))</f>
        <v/>
      </c>
      <c r="CO185" s="277" t="str">
        <f ca="true">+IF(OFFSET('Sanitation Data'!$D$32,0,10*ROW('Sanitation Data'!D179))="","",OFFSET('Sanitation Data'!$D$32,0,10*ROW('Sanitation Data'!D179)))</f>
        <v/>
      </c>
      <c r="CP185" s="277" t="str">
        <f ca="true">+IF(OFFSET('Sanitation Data'!$E$28,0,10*ROW('Sanitation Data'!E179))="","",OFFSET('Sanitation Data'!$E$28,0,10*ROW('Sanitation Data'!E179)))</f>
        <v/>
      </c>
      <c r="CQ185" s="277" t="str">
        <f ca="true">+IF(OFFSET('Sanitation Data'!$E$29,0,10*ROW('Sanitation Data'!E179))="","",OFFSET('Sanitation Data'!$E$29,0,10*ROW('Sanitation Data'!E179)))</f>
        <v/>
      </c>
      <c r="CR185" s="277" t="str">
        <f ca="true">+IF(OFFSET('Sanitation Data'!$E$30,0,10*ROW('Sanitation Data'!E179))="","",OFFSET('Sanitation Data'!$E$30,0,10*ROW('Sanitation Data'!E179)))</f>
        <v/>
      </c>
      <c r="CS185" s="277" t="str">
        <f ca="true">+IF(OFFSET('Sanitation Data'!$E$31,0,10*ROW('Sanitation Data'!E179))="","",OFFSET('Sanitation Data'!$E$31,0,10*ROW('Sanitation Data'!E179)))</f>
        <v/>
      </c>
      <c r="CT185" s="277" t="str">
        <f ca="true">+IF(OFFSET('Sanitation Data'!$E$32,0,10*ROW('Sanitation Data'!E179))="","",OFFSET('Sanitation Data'!$E$32,0,10*ROW('Sanitation Data'!E179)))</f>
        <v/>
      </c>
      <c r="CU185" s="277" t="str">
        <f ca="true">+IF(OFFSET('Sanitation Data'!$F$28,0,10*ROW('Sanitation Data'!F179))="","",OFFSET('Sanitation Data'!$F$28,0,10*ROW('Sanitation Data'!F179)))</f>
        <v/>
      </c>
      <c r="CV185" s="277" t="str">
        <f ca="true">+IF(OFFSET('Sanitation Data'!$F$29,0,10*ROW('Sanitation Data'!F179))="","",OFFSET('Sanitation Data'!$F$29,0,10*ROW('Sanitation Data'!F179)))</f>
        <v/>
      </c>
      <c r="CW185" s="277" t="str">
        <f ca="true">+IF(OFFSET('Sanitation Data'!$F$30,0,10*ROW('Sanitation Data'!F179))="","",OFFSET('Sanitation Data'!$F$30,0,10*ROW('Sanitation Data'!F179)))</f>
        <v/>
      </c>
      <c r="CX185" s="277" t="str">
        <f ca="true">+IF(OFFSET('Sanitation Data'!$F$31,0,10*ROW('Sanitation Data'!F179))="","",OFFSET('Sanitation Data'!$F$31,0,10*ROW('Sanitation Data'!F179)))</f>
        <v/>
      </c>
      <c r="CY185" s="277" t="str">
        <f ca="true">+IF(OFFSET('Sanitation Data'!$F$32,0,10*ROW('Sanitation Data'!F179))="","",OFFSET('Sanitation Data'!$F$32,0,10*ROW('Sanitation Data'!F179)))</f>
        <v/>
      </c>
      <c r="CZ185" s="277" t="str">
        <f ca="true">+IF(OFFSET('Sanitation Data'!$G$28,0,10*ROW('Sanitation Data'!G179))="","",OFFSET('Sanitation Data'!$G$28,0,10*ROW('Sanitation Data'!G179)))</f>
        <v/>
      </c>
      <c r="DA185" s="277" t="str">
        <f ca="true">+IF(OFFSET('Sanitation Data'!$G$29,0,10*ROW('Sanitation Data'!G179))="","",OFFSET('Sanitation Data'!$G$29,0,10*ROW('Sanitation Data'!G179)))</f>
        <v/>
      </c>
      <c r="DB185" s="277" t="str">
        <f ca="true">+IF(OFFSET('Sanitation Data'!$G$30,0,10*ROW('Sanitation Data'!G179))="","",OFFSET('Sanitation Data'!$G$30,0,10*ROW('Sanitation Data'!G179)))</f>
        <v/>
      </c>
      <c r="DC185" s="277" t="str">
        <f ca="true">+IF(OFFSET('Sanitation Data'!$G$31,0,10*ROW('Sanitation Data'!G179))="","",OFFSET('Sanitation Data'!$G$31,0,10*ROW('Sanitation Data'!G179)))</f>
        <v/>
      </c>
      <c r="DD185" s="277" t="str">
        <f ca="true">+IF(OFFSET('Sanitation Data'!$G$32,0,10*ROW('Sanitation Data'!G179))="","",OFFSET('Sanitation Data'!$G$32,0,10*ROW('Sanitation Data'!G179)))</f>
        <v/>
      </c>
      <c r="DE185" s="277" t="str">
        <f ca="true">+IF(OFFSET('Sanitation Data'!$H$28,0,10*ROW('Sanitation Data'!H179))="","",OFFSET('Sanitation Data'!$H$28,0,10*ROW('Sanitation Data'!H179)))</f>
        <v/>
      </c>
      <c r="DF185" s="277" t="str">
        <f ca="true">+IF(OFFSET('Sanitation Data'!$H$29,0,10*ROW('Sanitation Data'!H179))="","",OFFSET('Sanitation Data'!$H$29,0,10*ROW('Sanitation Data'!H179)))</f>
        <v/>
      </c>
      <c r="DG185" s="277" t="str">
        <f ca="true">+IF(OFFSET('Sanitation Data'!$H$30,0,10*ROW('Sanitation Data'!H179))="","",OFFSET('Sanitation Data'!$H$30,0,10*ROW('Sanitation Data'!H179)))</f>
        <v/>
      </c>
      <c r="DH185" s="277" t="str">
        <f ca="true">+IF(OFFSET('Sanitation Data'!$H$31,0,10*ROW('Sanitation Data'!H179))="","",OFFSET('Sanitation Data'!$H$31,0,10*ROW('Sanitation Data'!H179)))</f>
        <v/>
      </c>
      <c r="DI185" s="277" t="str">
        <f ca="true">+IF(OFFSET('Sanitation Data'!$H$32,0,10*ROW('Sanitation Data'!H179))="","",OFFSET('Sanitation Data'!$H$32,0,10*ROW('Sanitation Data'!H179)))</f>
        <v/>
      </c>
      <c r="DJ185" s="277" t="str">
        <f ca="true">+IF(OFFSET('Sanitation Data'!$I$28,0,10*ROW('Sanitation Data'!I179))="","",OFFSET('Sanitation Data'!$I$28,0,10*ROW('Sanitation Data'!I179)))</f>
        <v/>
      </c>
      <c r="DK185" s="277" t="str">
        <f ca="true">+IF(OFFSET('Sanitation Data'!$I$29,0,10*ROW('Sanitation Data'!I179))="","",OFFSET('Sanitation Data'!$I$29,0,10*ROW('Sanitation Data'!I179)))</f>
        <v/>
      </c>
      <c r="DL185" s="277" t="str">
        <f ca="true">+IF(OFFSET('Sanitation Data'!$I$30,0,10*ROW('Sanitation Data'!I179))="","",OFFSET('Sanitation Data'!$I$30,0,10*ROW('Sanitation Data'!I179)))</f>
        <v/>
      </c>
      <c r="DM185" s="277" t="str">
        <f ca="true">+IF(OFFSET('Sanitation Data'!$I$31,0,10*ROW('Sanitation Data'!I179))="","",OFFSET('Sanitation Data'!$I$31,0,10*ROW('Sanitation Data'!I179)))</f>
        <v/>
      </c>
      <c r="DN185" s="277" t="str">
        <f ca="true">+IF(OFFSET('Sanitation Data'!$I$32,0,10*ROW('Sanitation Data'!I179))="","",OFFSET('Sanitation Data'!$I$32,0,10*ROW('Sanitation Data'!I179)))</f>
        <v/>
      </c>
      <c r="DO185" s="277" t="str">
        <f ca="true">+IF(OFFSET('Hygiene Data'!$D$11,0,10*ROW('Hygiene Data'!D179))="","",OFFSET('Hygiene Data'!$D$11,0,10*ROW('Hygiene Data'!D179)))</f>
        <v/>
      </c>
      <c r="DP185" s="277" t="str">
        <f ca="true">+IF(OFFSET('Hygiene Data'!$D$12,0,10*ROW('Hygiene Data'!D179))="","",OFFSET('Hygiene Data'!$D$12,0,10*ROW('Hygiene Data'!D179)))</f>
        <v/>
      </c>
      <c r="DQ185" s="277" t="str">
        <f ca="true">+IF(OFFSET('Hygiene Data'!$D$13,0,10*ROW('Hygiene Data'!D179))="","",OFFSET('Hygiene Data'!$D$13,0,10*ROW('Hygiene Data'!D179)))</f>
        <v/>
      </c>
      <c r="DR185" s="277" t="str">
        <f ca="true">+IF(OFFSET('Hygiene Data'!$E$11,0,10*ROW('Hygiene Data'!E179))="","",OFFSET('Hygiene Data'!$E$11,0,10*ROW('Hygiene Data'!E179)))</f>
        <v/>
      </c>
      <c r="DS185" s="277" t="str">
        <f ca="true">+IF(OFFSET('Hygiene Data'!$E$12,0,10*ROW('Hygiene Data'!E179))="","",OFFSET('Hygiene Data'!$E$12,0,10*ROW('Hygiene Data'!E179)))</f>
        <v/>
      </c>
      <c r="DT185" s="277" t="str">
        <f ca="true">+IF(OFFSET('Hygiene Data'!$E$13,0,10*ROW('Hygiene Data'!E179))="","",OFFSET('Hygiene Data'!$E$13,0,10*ROW('Hygiene Data'!E179)))</f>
        <v/>
      </c>
      <c r="DU185" s="277" t="str">
        <f ca="true">+IF(OFFSET('Hygiene Data'!$F$11,0,10*ROW('Hygiene Data'!F179))="","",OFFSET('Hygiene Data'!$F$11,0,10*ROW('Hygiene Data'!F179)))</f>
        <v/>
      </c>
      <c r="DV185" s="277" t="str">
        <f ca="true">+IF(OFFSET('Hygiene Data'!$F$12,0,10*ROW('Hygiene Data'!F179))="","",OFFSET('Hygiene Data'!$F$12,0,10*ROW('Hygiene Data'!F179)))</f>
        <v/>
      </c>
      <c r="DW185" s="277" t="str">
        <f ca="true">+IF(OFFSET('Hygiene Data'!$F$13,0,10*ROW('Hygiene Data'!F179))="","",OFFSET('Hygiene Data'!$F$13,0,10*ROW('Hygiene Data'!F179)))</f>
        <v/>
      </c>
      <c r="DX185" s="277" t="str">
        <f ca="true">+IF(OFFSET('Hygiene Data'!$G$11,0,10*ROW('Hygiene Data'!G179))="","",OFFSET('Hygiene Data'!$G$11,0,10*ROW('Hygiene Data'!G179)))</f>
        <v/>
      </c>
      <c r="DY185" s="277" t="str">
        <f ca="true">+IF(OFFSET('Hygiene Data'!$G$12,0,10*ROW('Hygiene Data'!G179))="","",OFFSET('Hygiene Data'!$G$12,0,10*ROW('Hygiene Data'!G179)))</f>
        <v/>
      </c>
      <c r="DZ185" s="277" t="str">
        <f ca="true">+IF(OFFSET('Hygiene Data'!$G$13,0,10*ROW('Hygiene Data'!G179))="","",OFFSET('Hygiene Data'!$G$13,0,10*ROW('Hygiene Data'!G179)))</f>
        <v/>
      </c>
      <c r="EA185" s="277" t="str">
        <f ca="true">+IF(OFFSET('Hygiene Data'!$H$11,0,10*ROW('Hygiene Data'!H179))="","",OFFSET('Hygiene Data'!$H$11,0,10*ROW('Hygiene Data'!H179)))</f>
        <v/>
      </c>
      <c r="EB185" s="277" t="str">
        <f ca="true">+IF(OFFSET('Hygiene Data'!$H$12,0,10*ROW('Hygiene Data'!H179))="","",OFFSET('Hygiene Data'!$H$12,0,10*ROW('Hygiene Data'!H179)))</f>
        <v/>
      </c>
      <c r="EC185" s="277" t="str">
        <f ca="true">+IF(OFFSET('Hygiene Data'!$H$13,0,10*ROW('Hygiene Data'!H179))="","",OFFSET('Hygiene Data'!$H$13,0,10*ROW('Hygiene Data'!H179)))</f>
        <v/>
      </c>
      <c r="ED185" s="277" t="str">
        <f ca="true">+IF(OFFSET('Hygiene Data'!$I$11,0,10*ROW('Hygiene Data'!I179))="","",OFFSET('Hygiene Data'!$I$11,0,10*ROW('Hygiene Data'!I179)))</f>
        <v/>
      </c>
      <c r="EE185" s="277" t="str">
        <f ca="true">+IF(OFFSET('Hygiene Data'!$I$12,0,10*ROW('Hygiene Data'!I179))="","",OFFSET('Hygiene Data'!$I$12,0,10*ROW('Hygiene Data'!I179)))</f>
        <v/>
      </c>
      <c r="EF185" s="277"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2"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7"/>
      <c r="BS186" s="277" t="str">
        <f ca="true">+IF(OFFSET('Water Data'!$D$27,0,10*ROW('Water Data'!D180))="","",OFFSET('Water Data'!$D$27,0,10*ROW('Water Data'!D180)))</f>
        <v/>
      </c>
      <c r="BT186" s="277" t="str">
        <f ca="true">+IF(OFFSET('Water Data'!$D$28,0,10*ROW('Water Data'!D180))="","",OFFSET('Water Data'!$D$28,0,10*ROW('Water Data'!D180)))</f>
        <v/>
      </c>
      <c r="BU186" s="277" t="str">
        <f ca="true">+IF(OFFSET('Water Data'!$D$29,0,10*ROW('Water Data'!D180))="","",OFFSET('Water Data'!$D$29,0,10*ROW('Water Data'!D180)))</f>
        <v/>
      </c>
      <c r="BV186" s="277" t="str">
        <f ca="true">+IF(OFFSET('Water Data'!$E$27,0,10*ROW('Water Data'!E180))="","",OFFSET('Water Data'!$E$27,0,10*ROW('Water Data'!E180)))</f>
        <v/>
      </c>
      <c r="BW186" s="277" t="str">
        <f ca="true">+IF(OFFSET('Water Data'!$E$28,0,10*ROW('Water Data'!E180))="","",OFFSET('Water Data'!$E$28,0,10*ROW('Water Data'!E180)))</f>
        <v/>
      </c>
      <c r="BX186" s="277" t="str">
        <f ca="true">+IF(OFFSET('Water Data'!$E$29,0,10*ROW('Water Data'!E180))="","",OFFSET('Water Data'!$E$29,0,10*ROW('Water Data'!E180)))</f>
        <v/>
      </c>
      <c r="BY186" s="277" t="str">
        <f ca="true">+IF(OFFSET('Water Data'!$F$27,0,10*ROW('Water Data'!F180))="","",OFFSET('Water Data'!$F$27,0,10*ROW('Water Data'!F180)))</f>
        <v/>
      </c>
      <c r="BZ186" s="277" t="str">
        <f ca="true">+IF(OFFSET('Water Data'!$F$28,0,10*ROW('Water Data'!F180))="","",OFFSET('Water Data'!$F$28,0,10*ROW('Water Data'!F180)))</f>
        <v/>
      </c>
      <c r="CA186" s="277" t="str">
        <f ca="true">+IF(OFFSET('Water Data'!$F$29,0,10*ROW('Water Data'!F180))="","",OFFSET('Water Data'!$F$29,0,10*ROW('Water Data'!F180)))</f>
        <v/>
      </c>
      <c r="CB186" s="277" t="str">
        <f ca="true">+IF(OFFSET('Water Data'!$G$27,0,10*ROW('Water Data'!G180))="","",OFFSET('Water Data'!$G$27,0,10*ROW('Water Data'!G180)))</f>
        <v/>
      </c>
      <c r="CC186" s="277" t="str">
        <f ca="true">+IF(OFFSET('Water Data'!$G$28,0,10*ROW('Water Data'!G180))="","",OFFSET('Water Data'!$G$28,0,10*ROW('Water Data'!G180)))</f>
        <v/>
      </c>
      <c r="CD186" s="277" t="str">
        <f ca="true">+IF(OFFSET('Water Data'!$G$29,0,10*ROW('Water Data'!G180))="","",OFFSET('Water Data'!$G$29,0,10*ROW('Water Data'!G180)))</f>
        <v/>
      </c>
      <c r="CE186" s="277" t="str">
        <f ca="true">+IF(OFFSET('Water Data'!$H$27,0,10*ROW('Water Data'!H180))="","",OFFSET('Water Data'!$H$27,0,10*ROW('Water Data'!H180)))</f>
        <v/>
      </c>
      <c r="CF186" s="277" t="str">
        <f ca="true">+IF(OFFSET('Water Data'!$H$28,0,10*ROW('Water Data'!H180))="","",OFFSET('Water Data'!$H$28,0,10*ROW('Water Data'!H180)))</f>
        <v/>
      </c>
      <c r="CG186" s="277" t="str">
        <f ca="true">+IF(OFFSET('Water Data'!$H$29,0,10*ROW('Water Data'!H180))="","",OFFSET('Water Data'!$H$29,0,10*ROW('Water Data'!H180)))</f>
        <v/>
      </c>
      <c r="CH186" s="277" t="str">
        <f ca="true">+IF(OFFSET('Water Data'!$I$27,0,10*ROW('Water Data'!I180))="","",OFFSET('Water Data'!$I$27,0,10*ROW('Water Data'!I180)))</f>
        <v/>
      </c>
      <c r="CI186" s="277" t="str">
        <f ca="true">+IF(OFFSET('Water Data'!$I$28,0,10*ROW('Water Data'!I180))="","",OFFSET('Water Data'!$I$28,0,10*ROW('Water Data'!I180)))</f>
        <v/>
      </c>
      <c r="CJ186" s="277" t="str">
        <f ca="true">+IF(OFFSET('Water Data'!$I$29,0,10*ROW('Water Data'!I180))="","",OFFSET('Water Data'!$I$29,0,10*ROW('Water Data'!I180)))</f>
        <v/>
      </c>
      <c r="CK186" s="277" t="str">
        <f ca="true">+IF(OFFSET('Sanitation Data'!$D$28,0,10*ROW('Sanitation Data'!D180))="","",OFFSET('Sanitation Data'!$D$28,0,10*ROW('Sanitation Data'!D180)))</f>
        <v/>
      </c>
      <c r="CL186" s="277" t="str">
        <f ca="true">+IF(OFFSET('Sanitation Data'!$D$29,0,10*ROW('Sanitation Data'!D180))="","",OFFSET('Sanitation Data'!$D$29,0,10*ROW('Sanitation Data'!D180)))</f>
        <v/>
      </c>
      <c r="CM186" s="277" t="str">
        <f ca="true">+IF(OFFSET('Sanitation Data'!$D$30,0,10*ROW('Sanitation Data'!D180))="","",OFFSET('Sanitation Data'!$D$30,0,10*ROW('Sanitation Data'!D180)))</f>
        <v/>
      </c>
      <c r="CN186" s="277" t="str">
        <f ca="true">+IF(OFFSET('Sanitation Data'!$D$31,0,10*ROW('Sanitation Data'!D180))="","",OFFSET('Sanitation Data'!$D$31,0,10*ROW('Sanitation Data'!D180)))</f>
        <v/>
      </c>
      <c r="CO186" s="277" t="str">
        <f ca="true">+IF(OFFSET('Sanitation Data'!$D$32,0,10*ROW('Sanitation Data'!D180))="","",OFFSET('Sanitation Data'!$D$32,0,10*ROW('Sanitation Data'!D180)))</f>
        <v/>
      </c>
      <c r="CP186" s="277" t="str">
        <f ca="true">+IF(OFFSET('Sanitation Data'!$E$28,0,10*ROW('Sanitation Data'!E180))="","",OFFSET('Sanitation Data'!$E$28,0,10*ROW('Sanitation Data'!E180)))</f>
        <v/>
      </c>
      <c r="CQ186" s="277" t="str">
        <f ca="true">+IF(OFFSET('Sanitation Data'!$E$29,0,10*ROW('Sanitation Data'!E180))="","",OFFSET('Sanitation Data'!$E$29,0,10*ROW('Sanitation Data'!E180)))</f>
        <v/>
      </c>
      <c r="CR186" s="277" t="str">
        <f ca="true">+IF(OFFSET('Sanitation Data'!$E$30,0,10*ROW('Sanitation Data'!E180))="","",OFFSET('Sanitation Data'!$E$30,0,10*ROW('Sanitation Data'!E180)))</f>
        <v/>
      </c>
      <c r="CS186" s="277" t="str">
        <f ca="true">+IF(OFFSET('Sanitation Data'!$E$31,0,10*ROW('Sanitation Data'!E180))="","",OFFSET('Sanitation Data'!$E$31,0,10*ROW('Sanitation Data'!E180)))</f>
        <v/>
      </c>
      <c r="CT186" s="277" t="str">
        <f ca="true">+IF(OFFSET('Sanitation Data'!$E$32,0,10*ROW('Sanitation Data'!E180))="","",OFFSET('Sanitation Data'!$E$32,0,10*ROW('Sanitation Data'!E180)))</f>
        <v/>
      </c>
      <c r="CU186" s="277" t="str">
        <f ca="true">+IF(OFFSET('Sanitation Data'!$F$28,0,10*ROW('Sanitation Data'!F180))="","",OFFSET('Sanitation Data'!$F$28,0,10*ROW('Sanitation Data'!F180)))</f>
        <v/>
      </c>
      <c r="CV186" s="277" t="str">
        <f ca="true">+IF(OFFSET('Sanitation Data'!$F$29,0,10*ROW('Sanitation Data'!F180))="","",OFFSET('Sanitation Data'!$F$29,0,10*ROW('Sanitation Data'!F180)))</f>
        <v/>
      </c>
      <c r="CW186" s="277" t="str">
        <f ca="true">+IF(OFFSET('Sanitation Data'!$F$30,0,10*ROW('Sanitation Data'!F180))="","",OFFSET('Sanitation Data'!$F$30,0,10*ROW('Sanitation Data'!F180)))</f>
        <v/>
      </c>
      <c r="CX186" s="277" t="str">
        <f ca="true">+IF(OFFSET('Sanitation Data'!$F$31,0,10*ROW('Sanitation Data'!F180))="","",OFFSET('Sanitation Data'!$F$31,0,10*ROW('Sanitation Data'!F180)))</f>
        <v/>
      </c>
      <c r="CY186" s="277" t="str">
        <f ca="true">+IF(OFFSET('Sanitation Data'!$F$32,0,10*ROW('Sanitation Data'!F180))="","",OFFSET('Sanitation Data'!$F$32,0,10*ROW('Sanitation Data'!F180)))</f>
        <v/>
      </c>
      <c r="CZ186" s="277" t="str">
        <f ca="true">+IF(OFFSET('Sanitation Data'!$G$28,0,10*ROW('Sanitation Data'!G180))="","",OFFSET('Sanitation Data'!$G$28,0,10*ROW('Sanitation Data'!G180)))</f>
        <v/>
      </c>
      <c r="DA186" s="277" t="str">
        <f ca="true">+IF(OFFSET('Sanitation Data'!$G$29,0,10*ROW('Sanitation Data'!G180))="","",OFFSET('Sanitation Data'!$G$29,0,10*ROW('Sanitation Data'!G180)))</f>
        <v/>
      </c>
      <c r="DB186" s="277" t="str">
        <f ca="true">+IF(OFFSET('Sanitation Data'!$G$30,0,10*ROW('Sanitation Data'!G180))="","",OFFSET('Sanitation Data'!$G$30,0,10*ROW('Sanitation Data'!G180)))</f>
        <v/>
      </c>
      <c r="DC186" s="277" t="str">
        <f ca="true">+IF(OFFSET('Sanitation Data'!$G$31,0,10*ROW('Sanitation Data'!G180))="","",OFFSET('Sanitation Data'!$G$31,0,10*ROW('Sanitation Data'!G180)))</f>
        <v/>
      </c>
      <c r="DD186" s="277" t="str">
        <f ca="true">+IF(OFFSET('Sanitation Data'!$G$32,0,10*ROW('Sanitation Data'!G180))="","",OFFSET('Sanitation Data'!$G$32,0,10*ROW('Sanitation Data'!G180)))</f>
        <v/>
      </c>
      <c r="DE186" s="277" t="str">
        <f ca="true">+IF(OFFSET('Sanitation Data'!$H$28,0,10*ROW('Sanitation Data'!H180))="","",OFFSET('Sanitation Data'!$H$28,0,10*ROW('Sanitation Data'!H180)))</f>
        <v/>
      </c>
      <c r="DF186" s="277" t="str">
        <f ca="true">+IF(OFFSET('Sanitation Data'!$H$29,0,10*ROW('Sanitation Data'!H180))="","",OFFSET('Sanitation Data'!$H$29,0,10*ROW('Sanitation Data'!H180)))</f>
        <v/>
      </c>
      <c r="DG186" s="277" t="str">
        <f ca="true">+IF(OFFSET('Sanitation Data'!$H$30,0,10*ROW('Sanitation Data'!H180))="","",OFFSET('Sanitation Data'!$H$30,0,10*ROW('Sanitation Data'!H180)))</f>
        <v/>
      </c>
      <c r="DH186" s="277" t="str">
        <f ca="true">+IF(OFFSET('Sanitation Data'!$H$31,0,10*ROW('Sanitation Data'!H180))="","",OFFSET('Sanitation Data'!$H$31,0,10*ROW('Sanitation Data'!H180)))</f>
        <v/>
      </c>
      <c r="DI186" s="277" t="str">
        <f ca="true">+IF(OFFSET('Sanitation Data'!$H$32,0,10*ROW('Sanitation Data'!H180))="","",OFFSET('Sanitation Data'!$H$32,0,10*ROW('Sanitation Data'!H180)))</f>
        <v/>
      </c>
      <c r="DJ186" s="277" t="str">
        <f ca="true">+IF(OFFSET('Sanitation Data'!$I$28,0,10*ROW('Sanitation Data'!I180))="","",OFFSET('Sanitation Data'!$I$28,0,10*ROW('Sanitation Data'!I180)))</f>
        <v/>
      </c>
      <c r="DK186" s="277" t="str">
        <f ca="true">+IF(OFFSET('Sanitation Data'!$I$29,0,10*ROW('Sanitation Data'!I180))="","",OFFSET('Sanitation Data'!$I$29,0,10*ROW('Sanitation Data'!I180)))</f>
        <v/>
      </c>
      <c r="DL186" s="277" t="str">
        <f ca="true">+IF(OFFSET('Sanitation Data'!$I$30,0,10*ROW('Sanitation Data'!I180))="","",OFFSET('Sanitation Data'!$I$30,0,10*ROW('Sanitation Data'!I180)))</f>
        <v/>
      </c>
      <c r="DM186" s="277" t="str">
        <f ca="true">+IF(OFFSET('Sanitation Data'!$I$31,0,10*ROW('Sanitation Data'!I180))="","",OFFSET('Sanitation Data'!$I$31,0,10*ROW('Sanitation Data'!I180)))</f>
        <v/>
      </c>
      <c r="DN186" s="277" t="str">
        <f ca="true">+IF(OFFSET('Sanitation Data'!$I$32,0,10*ROW('Sanitation Data'!I180))="","",OFFSET('Sanitation Data'!$I$32,0,10*ROW('Sanitation Data'!I180)))</f>
        <v/>
      </c>
      <c r="DO186" s="277" t="str">
        <f ca="true">+IF(OFFSET('Hygiene Data'!$D$11,0,10*ROW('Hygiene Data'!D180))="","",OFFSET('Hygiene Data'!$D$11,0,10*ROW('Hygiene Data'!D180)))</f>
        <v/>
      </c>
      <c r="DP186" s="277" t="str">
        <f ca="true">+IF(OFFSET('Hygiene Data'!$D$12,0,10*ROW('Hygiene Data'!D180))="","",OFFSET('Hygiene Data'!$D$12,0,10*ROW('Hygiene Data'!D180)))</f>
        <v/>
      </c>
      <c r="DQ186" s="277" t="str">
        <f ca="true">+IF(OFFSET('Hygiene Data'!$D$13,0,10*ROW('Hygiene Data'!D180))="","",OFFSET('Hygiene Data'!$D$13,0,10*ROW('Hygiene Data'!D180)))</f>
        <v/>
      </c>
      <c r="DR186" s="277" t="str">
        <f ca="true">+IF(OFFSET('Hygiene Data'!$E$11,0,10*ROW('Hygiene Data'!E180))="","",OFFSET('Hygiene Data'!$E$11,0,10*ROW('Hygiene Data'!E180)))</f>
        <v/>
      </c>
      <c r="DS186" s="277" t="str">
        <f ca="true">+IF(OFFSET('Hygiene Data'!$E$12,0,10*ROW('Hygiene Data'!E180))="","",OFFSET('Hygiene Data'!$E$12,0,10*ROW('Hygiene Data'!E180)))</f>
        <v/>
      </c>
      <c r="DT186" s="277" t="str">
        <f ca="true">+IF(OFFSET('Hygiene Data'!$E$13,0,10*ROW('Hygiene Data'!E180))="","",OFFSET('Hygiene Data'!$E$13,0,10*ROW('Hygiene Data'!E180)))</f>
        <v/>
      </c>
      <c r="DU186" s="277" t="str">
        <f ca="true">+IF(OFFSET('Hygiene Data'!$F$11,0,10*ROW('Hygiene Data'!F180))="","",OFFSET('Hygiene Data'!$F$11,0,10*ROW('Hygiene Data'!F180)))</f>
        <v/>
      </c>
      <c r="DV186" s="277" t="str">
        <f ca="true">+IF(OFFSET('Hygiene Data'!$F$12,0,10*ROW('Hygiene Data'!F180))="","",OFFSET('Hygiene Data'!$F$12,0,10*ROW('Hygiene Data'!F180)))</f>
        <v/>
      </c>
      <c r="DW186" s="277" t="str">
        <f ca="true">+IF(OFFSET('Hygiene Data'!$F$13,0,10*ROW('Hygiene Data'!F180))="","",OFFSET('Hygiene Data'!$F$13,0,10*ROW('Hygiene Data'!F180)))</f>
        <v/>
      </c>
      <c r="DX186" s="277" t="str">
        <f ca="true">+IF(OFFSET('Hygiene Data'!$G$11,0,10*ROW('Hygiene Data'!G180))="","",OFFSET('Hygiene Data'!$G$11,0,10*ROW('Hygiene Data'!G180)))</f>
        <v/>
      </c>
      <c r="DY186" s="277" t="str">
        <f ca="true">+IF(OFFSET('Hygiene Data'!$G$12,0,10*ROW('Hygiene Data'!G180))="","",OFFSET('Hygiene Data'!$G$12,0,10*ROW('Hygiene Data'!G180)))</f>
        <v/>
      </c>
      <c r="DZ186" s="277" t="str">
        <f ca="true">+IF(OFFSET('Hygiene Data'!$G$13,0,10*ROW('Hygiene Data'!G180))="","",OFFSET('Hygiene Data'!$G$13,0,10*ROW('Hygiene Data'!G180)))</f>
        <v/>
      </c>
      <c r="EA186" s="277" t="str">
        <f ca="true">+IF(OFFSET('Hygiene Data'!$H$11,0,10*ROW('Hygiene Data'!H180))="","",OFFSET('Hygiene Data'!$H$11,0,10*ROW('Hygiene Data'!H180)))</f>
        <v/>
      </c>
      <c r="EB186" s="277" t="str">
        <f ca="true">+IF(OFFSET('Hygiene Data'!$H$12,0,10*ROW('Hygiene Data'!H180))="","",OFFSET('Hygiene Data'!$H$12,0,10*ROW('Hygiene Data'!H180)))</f>
        <v/>
      </c>
      <c r="EC186" s="277" t="str">
        <f ca="true">+IF(OFFSET('Hygiene Data'!$H$13,0,10*ROW('Hygiene Data'!H180))="","",OFFSET('Hygiene Data'!$H$13,0,10*ROW('Hygiene Data'!H180)))</f>
        <v/>
      </c>
      <c r="ED186" s="277" t="str">
        <f ca="true">+IF(OFFSET('Hygiene Data'!$I$11,0,10*ROW('Hygiene Data'!I180))="","",OFFSET('Hygiene Data'!$I$11,0,10*ROW('Hygiene Data'!I180)))</f>
        <v/>
      </c>
      <c r="EE186" s="277" t="str">
        <f ca="true">+IF(OFFSET('Hygiene Data'!$I$12,0,10*ROW('Hygiene Data'!I180))="","",OFFSET('Hygiene Data'!$I$12,0,10*ROW('Hygiene Data'!I180)))</f>
        <v/>
      </c>
      <c r="EF186" s="277"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2"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7"/>
      <c r="BS187" s="277" t="str">
        <f ca="true">+IF(OFFSET('Water Data'!$D$27,0,10*ROW('Water Data'!D181))="","",OFFSET('Water Data'!$D$27,0,10*ROW('Water Data'!D181)))</f>
        <v/>
      </c>
      <c r="BT187" s="277" t="str">
        <f ca="true">+IF(OFFSET('Water Data'!$D$28,0,10*ROW('Water Data'!D181))="","",OFFSET('Water Data'!$D$28,0,10*ROW('Water Data'!D181)))</f>
        <v/>
      </c>
      <c r="BU187" s="277" t="str">
        <f ca="true">+IF(OFFSET('Water Data'!$D$29,0,10*ROW('Water Data'!D181))="","",OFFSET('Water Data'!$D$29,0,10*ROW('Water Data'!D181)))</f>
        <v/>
      </c>
      <c r="BV187" s="277" t="str">
        <f ca="true">+IF(OFFSET('Water Data'!$E$27,0,10*ROW('Water Data'!E181))="","",OFFSET('Water Data'!$E$27,0,10*ROW('Water Data'!E181)))</f>
        <v/>
      </c>
      <c r="BW187" s="277" t="str">
        <f ca="true">+IF(OFFSET('Water Data'!$E$28,0,10*ROW('Water Data'!E181))="","",OFFSET('Water Data'!$E$28,0,10*ROW('Water Data'!E181)))</f>
        <v/>
      </c>
      <c r="BX187" s="277" t="str">
        <f ca="true">+IF(OFFSET('Water Data'!$E$29,0,10*ROW('Water Data'!E181))="","",OFFSET('Water Data'!$E$29,0,10*ROW('Water Data'!E181)))</f>
        <v/>
      </c>
      <c r="BY187" s="277" t="str">
        <f ca="true">+IF(OFFSET('Water Data'!$F$27,0,10*ROW('Water Data'!F181))="","",OFFSET('Water Data'!$F$27,0,10*ROW('Water Data'!F181)))</f>
        <v/>
      </c>
      <c r="BZ187" s="277" t="str">
        <f ca="true">+IF(OFFSET('Water Data'!$F$28,0,10*ROW('Water Data'!F181))="","",OFFSET('Water Data'!$F$28,0,10*ROW('Water Data'!F181)))</f>
        <v/>
      </c>
      <c r="CA187" s="277" t="str">
        <f ca="true">+IF(OFFSET('Water Data'!$F$29,0,10*ROW('Water Data'!F181))="","",OFFSET('Water Data'!$F$29,0,10*ROW('Water Data'!F181)))</f>
        <v/>
      </c>
      <c r="CB187" s="277" t="str">
        <f ca="true">+IF(OFFSET('Water Data'!$G$27,0,10*ROW('Water Data'!G181))="","",OFFSET('Water Data'!$G$27,0,10*ROW('Water Data'!G181)))</f>
        <v/>
      </c>
      <c r="CC187" s="277" t="str">
        <f ca="true">+IF(OFFSET('Water Data'!$G$28,0,10*ROW('Water Data'!G181))="","",OFFSET('Water Data'!$G$28,0,10*ROW('Water Data'!G181)))</f>
        <v/>
      </c>
      <c r="CD187" s="277" t="str">
        <f ca="true">+IF(OFFSET('Water Data'!$G$29,0,10*ROW('Water Data'!G181))="","",OFFSET('Water Data'!$G$29,0,10*ROW('Water Data'!G181)))</f>
        <v/>
      </c>
      <c r="CE187" s="277" t="str">
        <f ca="true">+IF(OFFSET('Water Data'!$H$27,0,10*ROW('Water Data'!H181))="","",OFFSET('Water Data'!$H$27,0,10*ROW('Water Data'!H181)))</f>
        <v/>
      </c>
      <c r="CF187" s="277" t="str">
        <f ca="true">+IF(OFFSET('Water Data'!$H$28,0,10*ROW('Water Data'!H181))="","",OFFSET('Water Data'!$H$28,0,10*ROW('Water Data'!H181)))</f>
        <v/>
      </c>
      <c r="CG187" s="277" t="str">
        <f ca="true">+IF(OFFSET('Water Data'!$H$29,0,10*ROW('Water Data'!H181))="","",OFFSET('Water Data'!$H$29,0,10*ROW('Water Data'!H181)))</f>
        <v/>
      </c>
      <c r="CH187" s="277" t="str">
        <f ca="true">+IF(OFFSET('Water Data'!$I$27,0,10*ROW('Water Data'!I181))="","",OFFSET('Water Data'!$I$27,0,10*ROW('Water Data'!I181)))</f>
        <v/>
      </c>
      <c r="CI187" s="277" t="str">
        <f ca="true">+IF(OFFSET('Water Data'!$I$28,0,10*ROW('Water Data'!I181))="","",OFFSET('Water Data'!$I$28,0,10*ROW('Water Data'!I181)))</f>
        <v/>
      </c>
      <c r="CJ187" s="277" t="str">
        <f ca="true">+IF(OFFSET('Water Data'!$I$29,0,10*ROW('Water Data'!I181))="","",OFFSET('Water Data'!$I$29,0,10*ROW('Water Data'!I181)))</f>
        <v/>
      </c>
      <c r="CK187" s="277" t="str">
        <f ca="true">+IF(OFFSET('Sanitation Data'!$D$28,0,10*ROW('Sanitation Data'!D181))="","",OFFSET('Sanitation Data'!$D$28,0,10*ROW('Sanitation Data'!D181)))</f>
        <v/>
      </c>
      <c r="CL187" s="277" t="str">
        <f ca="true">+IF(OFFSET('Sanitation Data'!$D$29,0,10*ROW('Sanitation Data'!D181))="","",OFFSET('Sanitation Data'!$D$29,0,10*ROW('Sanitation Data'!D181)))</f>
        <v/>
      </c>
      <c r="CM187" s="277" t="str">
        <f ca="true">+IF(OFFSET('Sanitation Data'!$D$30,0,10*ROW('Sanitation Data'!D181))="","",OFFSET('Sanitation Data'!$D$30,0,10*ROW('Sanitation Data'!D181)))</f>
        <v/>
      </c>
      <c r="CN187" s="277" t="str">
        <f ca="true">+IF(OFFSET('Sanitation Data'!$D$31,0,10*ROW('Sanitation Data'!D181))="","",OFFSET('Sanitation Data'!$D$31,0,10*ROW('Sanitation Data'!D181)))</f>
        <v/>
      </c>
      <c r="CO187" s="277" t="str">
        <f ca="true">+IF(OFFSET('Sanitation Data'!$D$32,0,10*ROW('Sanitation Data'!D181))="","",OFFSET('Sanitation Data'!$D$32,0,10*ROW('Sanitation Data'!D181)))</f>
        <v/>
      </c>
      <c r="CP187" s="277" t="str">
        <f ca="true">+IF(OFFSET('Sanitation Data'!$E$28,0,10*ROW('Sanitation Data'!E181))="","",OFFSET('Sanitation Data'!$E$28,0,10*ROW('Sanitation Data'!E181)))</f>
        <v/>
      </c>
      <c r="CQ187" s="277" t="str">
        <f ca="true">+IF(OFFSET('Sanitation Data'!$E$29,0,10*ROW('Sanitation Data'!E181))="","",OFFSET('Sanitation Data'!$E$29,0,10*ROW('Sanitation Data'!E181)))</f>
        <v/>
      </c>
      <c r="CR187" s="277" t="str">
        <f ca="true">+IF(OFFSET('Sanitation Data'!$E$30,0,10*ROW('Sanitation Data'!E181))="","",OFFSET('Sanitation Data'!$E$30,0,10*ROW('Sanitation Data'!E181)))</f>
        <v/>
      </c>
      <c r="CS187" s="277" t="str">
        <f ca="true">+IF(OFFSET('Sanitation Data'!$E$31,0,10*ROW('Sanitation Data'!E181))="","",OFFSET('Sanitation Data'!$E$31,0,10*ROW('Sanitation Data'!E181)))</f>
        <v/>
      </c>
      <c r="CT187" s="277" t="str">
        <f ca="true">+IF(OFFSET('Sanitation Data'!$E$32,0,10*ROW('Sanitation Data'!E181))="","",OFFSET('Sanitation Data'!$E$32,0,10*ROW('Sanitation Data'!E181)))</f>
        <v/>
      </c>
      <c r="CU187" s="277" t="str">
        <f ca="true">+IF(OFFSET('Sanitation Data'!$F$28,0,10*ROW('Sanitation Data'!F181))="","",OFFSET('Sanitation Data'!$F$28,0,10*ROW('Sanitation Data'!F181)))</f>
        <v/>
      </c>
      <c r="CV187" s="277" t="str">
        <f ca="true">+IF(OFFSET('Sanitation Data'!$F$29,0,10*ROW('Sanitation Data'!F181))="","",OFFSET('Sanitation Data'!$F$29,0,10*ROW('Sanitation Data'!F181)))</f>
        <v/>
      </c>
      <c r="CW187" s="277" t="str">
        <f ca="true">+IF(OFFSET('Sanitation Data'!$F$30,0,10*ROW('Sanitation Data'!F181))="","",OFFSET('Sanitation Data'!$F$30,0,10*ROW('Sanitation Data'!F181)))</f>
        <v/>
      </c>
      <c r="CX187" s="277" t="str">
        <f ca="true">+IF(OFFSET('Sanitation Data'!$F$31,0,10*ROW('Sanitation Data'!F181))="","",OFFSET('Sanitation Data'!$F$31,0,10*ROW('Sanitation Data'!F181)))</f>
        <v/>
      </c>
      <c r="CY187" s="277" t="str">
        <f ca="true">+IF(OFFSET('Sanitation Data'!$F$32,0,10*ROW('Sanitation Data'!F181))="","",OFFSET('Sanitation Data'!$F$32,0,10*ROW('Sanitation Data'!F181)))</f>
        <v/>
      </c>
      <c r="CZ187" s="277" t="str">
        <f ca="true">+IF(OFFSET('Sanitation Data'!$G$28,0,10*ROW('Sanitation Data'!G181))="","",OFFSET('Sanitation Data'!$G$28,0,10*ROW('Sanitation Data'!G181)))</f>
        <v/>
      </c>
      <c r="DA187" s="277" t="str">
        <f ca="true">+IF(OFFSET('Sanitation Data'!$G$29,0,10*ROW('Sanitation Data'!G181))="","",OFFSET('Sanitation Data'!$G$29,0,10*ROW('Sanitation Data'!G181)))</f>
        <v/>
      </c>
      <c r="DB187" s="277" t="str">
        <f ca="true">+IF(OFFSET('Sanitation Data'!$G$30,0,10*ROW('Sanitation Data'!G181))="","",OFFSET('Sanitation Data'!$G$30,0,10*ROW('Sanitation Data'!G181)))</f>
        <v/>
      </c>
      <c r="DC187" s="277" t="str">
        <f ca="true">+IF(OFFSET('Sanitation Data'!$G$31,0,10*ROW('Sanitation Data'!G181))="","",OFFSET('Sanitation Data'!$G$31,0,10*ROW('Sanitation Data'!G181)))</f>
        <v/>
      </c>
      <c r="DD187" s="277" t="str">
        <f ca="true">+IF(OFFSET('Sanitation Data'!$G$32,0,10*ROW('Sanitation Data'!G181))="","",OFFSET('Sanitation Data'!$G$32,0,10*ROW('Sanitation Data'!G181)))</f>
        <v/>
      </c>
      <c r="DE187" s="277" t="str">
        <f ca="true">+IF(OFFSET('Sanitation Data'!$H$28,0,10*ROW('Sanitation Data'!H181))="","",OFFSET('Sanitation Data'!$H$28,0,10*ROW('Sanitation Data'!H181)))</f>
        <v/>
      </c>
      <c r="DF187" s="277" t="str">
        <f ca="true">+IF(OFFSET('Sanitation Data'!$H$29,0,10*ROW('Sanitation Data'!H181))="","",OFFSET('Sanitation Data'!$H$29,0,10*ROW('Sanitation Data'!H181)))</f>
        <v/>
      </c>
      <c r="DG187" s="277" t="str">
        <f ca="true">+IF(OFFSET('Sanitation Data'!$H$30,0,10*ROW('Sanitation Data'!H181))="","",OFFSET('Sanitation Data'!$H$30,0,10*ROW('Sanitation Data'!H181)))</f>
        <v/>
      </c>
      <c r="DH187" s="277" t="str">
        <f ca="true">+IF(OFFSET('Sanitation Data'!$H$31,0,10*ROW('Sanitation Data'!H181))="","",OFFSET('Sanitation Data'!$H$31,0,10*ROW('Sanitation Data'!H181)))</f>
        <v/>
      </c>
      <c r="DI187" s="277" t="str">
        <f ca="true">+IF(OFFSET('Sanitation Data'!$H$32,0,10*ROW('Sanitation Data'!H181))="","",OFFSET('Sanitation Data'!$H$32,0,10*ROW('Sanitation Data'!H181)))</f>
        <v/>
      </c>
      <c r="DJ187" s="277" t="str">
        <f ca="true">+IF(OFFSET('Sanitation Data'!$I$28,0,10*ROW('Sanitation Data'!I181))="","",OFFSET('Sanitation Data'!$I$28,0,10*ROW('Sanitation Data'!I181)))</f>
        <v/>
      </c>
      <c r="DK187" s="277" t="str">
        <f ca="true">+IF(OFFSET('Sanitation Data'!$I$29,0,10*ROW('Sanitation Data'!I181))="","",OFFSET('Sanitation Data'!$I$29,0,10*ROW('Sanitation Data'!I181)))</f>
        <v/>
      </c>
      <c r="DL187" s="277" t="str">
        <f ca="true">+IF(OFFSET('Sanitation Data'!$I$30,0,10*ROW('Sanitation Data'!I181))="","",OFFSET('Sanitation Data'!$I$30,0,10*ROW('Sanitation Data'!I181)))</f>
        <v/>
      </c>
      <c r="DM187" s="277" t="str">
        <f ca="true">+IF(OFFSET('Sanitation Data'!$I$31,0,10*ROW('Sanitation Data'!I181))="","",OFFSET('Sanitation Data'!$I$31,0,10*ROW('Sanitation Data'!I181)))</f>
        <v/>
      </c>
      <c r="DN187" s="277" t="str">
        <f ca="true">+IF(OFFSET('Sanitation Data'!$I$32,0,10*ROW('Sanitation Data'!I181))="","",OFFSET('Sanitation Data'!$I$32,0,10*ROW('Sanitation Data'!I181)))</f>
        <v/>
      </c>
      <c r="DO187" s="277" t="str">
        <f ca="true">+IF(OFFSET('Hygiene Data'!$D$11,0,10*ROW('Hygiene Data'!D181))="","",OFFSET('Hygiene Data'!$D$11,0,10*ROW('Hygiene Data'!D181)))</f>
        <v/>
      </c>
      <c r="DP187" s="277" t="str">
        <f ca="true">+IF(OFFSET('Hygiene Data'!$D$12,0,10*ROW('Hygiene Data'!D181))="","",OFFSET('Hygiene Data'!$D$12,0,10*ROW('Hygiene Data'!D181)))</f>
        <v/>
      </c>
      <c r="DQ187" s="277" t="str">
        <f ca="true">+IF(OFFSET('Hygiene Data'!$D$13,0,10*ROW('Hygiene Data'!D181))="","",OFFSET('Hygiene Data'!$D$13,0,10*ROW('Hygiene Data'!D181)))</f>
        <v/>
      </c>
      <c r="DR187" s="277" t="str">
        <f ca="true">+IF(OFFSET('Hygiene Data'!$E$11,0,10*ROW('Hygiene Data'!E181))="","",OFFSET('Hygiene Data'!$E$11,0,10*ROW('Hygiene Data'!E181)))</f>
        <v/>
      </c>
      <c r="DS187" s="277" t="str">
        <f ca="true">+IF(OFFSET('Hygiene Data'!$E$12,0,10*ROW('Hygiene Data'!E181))="","",OFFSET('Hygiene Data'!$E$12,0,10*ROW('Hygiene Data'!E181)))</f>
        <v/>
      </c>
      <c r="DT187" s="277" t="str">
        <f ca="true">+IF(OFFSET('Hygiene Data'!$E$13,0,10*ROW('Hygiene Data'!E181))="","",OFFSET('Hygiene Data'!$E$13,0,10*ROW('Hygiene Data'!E181)))</f>
        <v/>
      </c>
      <c r="DU187" s="277" t="str">
        <f ca="true">+IF(OFFSET('Hygiene Data'!$F$11,0,10*ROW('Hygiene Data'!F181))="","",OFFSET('Hygiene Data'!$F$11,0,10*ROW('Hygiene Data'!F181)))</f>
        <v/>
      </c>
      <c r="DV187" s="277" t="str">
        <f ca="true">+IF(OFFSET('Hygiene Data'!$F$12,0,10*ROW('Hygiene Data'!F181))="","",OFFSET('Hygiene Data'!$F$12,0,10*ROW('Hygiene Data'!F181)))</f>
        <v/>
      </c>
      <c r="DW187" s="277" t="str">
        <f ca="true">+IF(OFFSET('Hygiene Data'!$F$13,0,10*ROW('Hygiene Data'!F181))="","",OFFSET('Hygiene Data'!$F$13,0,10*ROW('Hygiene Data'!F181)))</f>
        <v/>
      </c>
      <c r="DX187" s="277" t="str">
        <f ca="true">+IF(OFFSET('Hygiene Data'!$G$11,0,10*ROW('Hygiene Data'!G181))="","",OFFSET('Hygiene Data'!$G$11,0,10*ROW('Hygiene Data'!G181)))</f>
        <v/>
      </c>
      <c r="DY187" s="277" t="str">
        <f ca="true">+IF(OFFSET('Hygiene Data'!$G$12,0,10*ROW('Hygiene Data'!G181))="","",OFFSET('Hygiene Data'!$G$12,0,10*ROW('Hygiene Data'!G181)))</f>
        <v/>
      </c>
      <c r="DZ187" s="277" t="str">
        <f ca="true">+IF(OFFSET('Hygiene Data'!$G$13,0,10*ROW('Hygiene Data'!G181))="","",OFFSET('Hygiene Data'!$G$13,0,10*ROW('Hygiene Data'!G181)))</f>
        <v/>
      </c>
      <c r="EA187" s="277" t="str">
        <f ca="true">+IF(OFFSET('Hygiene Data'!$H$11,0,10*ROW('Hygiene Data'!H181))="","",OFFSET('Hygiene Data'!$H$11,0,10*ROW('Hygiene Data'!H181)))</f>
        <v/>
      </c>
      <c r="EB187" s="277" t="str">
        <f ca="true">+IF(OFFSET('Hygiene Data'!$H$12,0,10*ROW('Hygiene Data'!H181))="","",OFFSET('Hygiene Data'!$H$12,0,10*ROW('Hygiene Data'!H181)))</f>
        <v/>
      </c>
      <c r="EC187" s="277" t="str">
        <f ca="true">+IF(OFFSET('Hygiene Data'!$H$13,0,10*ROW('Hygiene Data'!H181))="","",OFFSET('Hygiene Data'!$H$13,0,10*ROW('Hygiene Data'!H181)))</f>
        <v/>
      </c>
      <c r="ED187" s="277" t="str">
        <f ca="true">+IF(OFFSET('Hygiene Data'!$I$11,0,10*ROW('Hygiene Data'!I181))="","",OFFSET('Hygiene Data'!$I$11,0,10*ROW('Hygiene Data'!I181)))</f>
        <v/>
      </c>
      <c r="EE187" s="277" t="str">
        <f ca="true">+IF(OFFSET('Hygiene Data'!$I$12,0,10*ROW('Hygiene Data'!I181))="","",OFFSET('Hygiene Data'!$I$12,0,10*ROW('Hygiene Data'!I181)))</f>
        <v/>
      </c>
      <c r="EF187" s="277"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2"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7"/>
      <c r="BS188" s="277" t="str">
        <f ca="true">+IF(OFFSET('Water Data'!$D$27,0,10*ROW('Water Data'!D182))="","",OFFSET('Water Data'!$D$27,0,10*ROW('Water Data'!D182)))</f>
        <v/>
      </c>
      <c r="BT188" s="277" t="str">
        <f ca="true">+IF(OFFSET('Water Data'!$D$28,0,10*ROW('Water Data'!D182))="","",OFFSET('Water Data'!$D$28,0,10*ROW('Water Data'!D182)))</f>
        <v/>
      </c>
      <c r="BU188" s="277" t="str">
        <f ca="true">+IF(OFFSET('Water Data'!$D$29,0,10*ROW('Water Data'!D182))="","",OFFSET('Water Data'!$D$29,0,10*ROW('Water Data'!D182)))</f>
        <v/>
      </c>
      <c r="BV188" s="277" t="str">
        <f ca="true">+IF(OFFSET('Water Data'!$E$27,0,10*ROW('Water Data'!E182))="","",OFFSET('Water Data'!$E$27,0,10*ROW('Water Data'!E182)))</f>
        <v/>
      </c>
      <c r="BW188" s="277" t="str">
        <f ca="true">+IF(OFFSET('Water Data'!$E$28,0,10*ROW('Water Data'!E182))="","",OFFSET('Water Data'!$E$28,0,10*ROW('Water Data'!E182)))</f>
        <v/>
      </c>
      <c r="BX188" s="277" t="str">
        <f ca="true">+IF(OFFSET('Water Data'!$E$29,0,10*ROW('Water Data'!E182))="","",OFFSET('Water Data'!$E$29,0,10*ROW('Water Data'!E182)))</f>
        <v/>
      </c>
      <c r="BY188" s="277" t="str">
        <f ca="true">+IF(OFFSET('Water Data'!$F$27,0,10*ROW('Water Data'!F182))="","",OFFSET('Water Data'!$F$27,0,10*ROW('Water Data'!F182)))</f>
        <v/>
      </c>
      <c r="BZ188" s="277" t="str">
        <f ca="true">+IF(OFFSET('Water Data'!$F$28,0,10*ROW('Water Data'!F182))="","",OFFSET('Water Data'!$F$28,0,10*ROW('Water Data'!F182)))</f>
        <v/>
      </c>
      <c r="CA188" s="277" t="str">
        <f ca="true">+IF(OFFSET('Water Data'!$F$29,0,10*ROW('Water Data'!F182))="","",OFFSET('Water Data'!$F$29,0,10*ROW('Water Data'!F182)))</f>
        <v/>
      </c>
      <c r="CB188" s="277" t="str">
        <f ca="true">+IF(OFFSET('Water Data'!$G$27,0,10*ROW('Water Data'!G182))="","",OFFSET('Water Data'!$G$27,0,10*ROW('Water Data'!G182)))</f>
        <v/>
      </c>
      <c r="CC188" s="277" t="str">
        <f ca="true">+IF(OFFSET('Water Data'!$G$28,0,10*ROW('Water Data'!G182))="","",OFFSET('Water Data'!$G$28,0,10*ROW('Water Data'!G182)))</f>
        <v/>
      </c>
      <c r="CD188" s="277" t="str">
        <f ca="true">+IF(OFFSET('Water Data'!$G$29,0,10*ROW('Water Data'!G182))="","",OFFSET('Water Data'!$G$29,0,10*ROW('Water Data'!G182)))</f>
        <v/>
      </c>
      <c r="CE188" s="277" t="str">
        <f ca="true">+IF(OFFSET('Water Data'!$H$27,0,10*ROW('Water Data'!H182))="","",OFFSET('Water Data'!$H$27,0,10*ROW('Water Data'!H182)))</f>
        <v/>
      </c>
      <c r="CF188" s="277" t="str">
        <f ca="true">+IF(OFFSET('Water Data'!$H$28,0,10*ROW('Water Data'!H182))="","",OFFSET('Water Data'!$H$28,0,10*ROW('Water Data'!H182)))</f>
        <v/>
      </c>
      <c r="CG188" s="277" t="str">
        <f ca="true">+IF(OFFSET('Water Data'!$H$29,0,10*ROW('Water Data'!H182))="","",OFFSET('Water Data'!$H$29,0,10*ROW('Water Data'!H182)))</f>
        <v/>
      </c>
      <c r="CH188" s="277" t="str">
        <f ca="true">+IF(OFFSET('Water Data'!$I$27,0,10*ROW('Water Data'!I182))="","",OFFSET('Water Data'!$I$27,0,10*ROW('Water Data'!I182)))</f>
        <v/>
      </c>
      <c r="CI188" s="277" t="str">
        <f ca="true">+IF(OFFSET('Water Data'!$I$28,0,10*ROW('Water Data'!I182))="","",OFFSET('Water Data'!$I$28,0,10*ROW('Water Data'!I182)))</f>
        <v/>
      </c>
      <c r="CJ188" s="277" t="str">
        <f ca="true">+IF(OFFSET('Water Data'!$I$29,0,10*ROW('Water Data'!I182))="","",OFFSET('Water Data'!$I$29,0,10*ROW('Water Data'!I182)))</f>
        <v/>
      </c>
      <c r="CK188" s="277" t="str">
        <f ca="true">+IF(OFFSET('Sanitation Data'!$D$28,0,10*ROW('Sanitation Data'!D182))="","",OFFSET('Sanitation Data'!$D$28,0,10*ROW('Sanitation Data'!D182)))</f>
        <v/>
      </c>
      <c r="CL188" s="277" t="str">
        <f ca="true">+IF(OFFSET('Sanitation Data'!$D$29,0,10*ROW('Sanitation Data'!D182))="","",OFFSET('Sanitation Data'!$D$29,0,10*ROW('Sanitation Data'!D182)))</f>
        <v/>
      </c>
      <c r="CM188" s="277" t="str">
        <f ca="true">+IF(OFFSET('Sanitation Data'!$D$30,0,10*ROW('Sanitation Data'!D182))="","",OFFSET('Sanitation Data'!$D$30,0,10*ROW('Sanitation Data'!D182)))</f>
        <v/>
      </c>
      <c r="CN188" s="277" t="str">
        <f ca="true">+IF(OFFSET('Sanitation Data'!$D$31,0,10*ROW('Sanitation Data'!D182))="","",OFFSET('Sanitation Data'!$D$31,0,10*ROW('Sanitation Data'!D182)))</f>
        <v/>
      </c>
      <c r="CO188" s="277" t="str">
        <f ca="true">+IF(OFFSET('Sanitation Data'!$D$32,0,10*ROW('Sanitation Data'!D182))="","",OFFSET('Sanitation Data'!$D$32,0,10*ROW('Sanitation Data'!D182)))</f>
        <v/>
      </c>
      <c r="CP188" s="277" t="str">
        <f ca="true">+IF(OFFSET('Sanitation Data'!$E$28,0,10*ROW('Sanitation Data'!E182))="","",OFFSET('Sanitation Data'!$E$28,0,10*ROW('Sanitation Data'!E182)))</f>
        <v/>
      </c>
      <c r="CQ188" s="277" t="str">
        <f ca="true">+IF(OFFSET('Sanitation Data'!$E$29,0,10*ROW('Sanitation Data'!E182))="","",OFFSET('Sanitation Data'!$E$29,0,10*ROW('Sanitation Data'!E182)))</f>
        <v/>
      </c>
      <c r="CR188" s="277" t="str">
        <f ca="true">+IF(OFFSET('Sanitation Data'!$E$30,0,10*ROW('Sanitation Data'!E182))="","",OFFSET('Sanitation Data'!$E$30,0,10*ROW('Sanitation Data'!E182)))</f>
        <v/>
      </c>
      <c r="CS188" s="277" t="str">
        <f ca="true">+IF(OFFSET('Sanitation Data'!$E$31,0,10*ROW('Sanitation Data'!E182))="","",OFFSET('Sanitation Data'!$E$31,0,10*ROW('Sanitation Data'!E182)))</f>
        <v/>
      </c>
      <c r="CT188" s="277" t="str">
        <f ca="true">+IF(OFFSET('Sanitation Data'!$E$32,0,10*ROW('Sanitation Data'!E182))="","",OFFSET('Sanitation Data'!$E$32,0,10*ROW('Sanitation Data'!E182)))</f>
        <v/>
      </c>
      <c r="CU188" s="277" t="str">
        <f ca="true">+IF(OFFSET('Sanitation Data'!$F$28,0,10*ROW('Sanitation Data'!F182))="","",OFFSET('Sanitation Data'!$F$28,0,10*ROW('Sanitation Data'!F182)))</f>
        <v/>
      </c>
      <c r="CV188" s="277" t="str">
        <f ca="true">+IF(OFFSET('Sanitation Data'!$F$29,0,10*ROW('Sanitation Data'!F182))="","",OFFSET('Sanitation Data'!$F$29,0,10*ROW('Sanitation Data'!F182)))</f>
        <v/>
      </c>
      <c r="CW188" s="277" t="str">
        <f ca="true">+IF(OFFSET('Sanitation Data'!$F$30,0,10*ROW('Sanitation Data'!F182))="","",OFFSET('Sanitation Data'!$F$30,0,10*ROW('Sanitation Data'!F182)))</f>
        <v/>
      </c>
      <c r="CX188" s="277" t="str">
        <f ca="true">+IF(OFFSET('Sanitation Data'!$F$31,0,10*ROW('Sanitation Data'!F182))="","",OFFSET('Sanitation Data'!$F$31,0,10*ROW('Sanitation Data'!F182)))</f>
        <v/>
      </c>
      <c r="CY188" s="277" t="str">
        <f ca="true">+IF(OFFSET('Sanitation Data'!$F$32,0,10*ROW('Sanitation Data'!F182))="","",OFFSET('Sanitation Data'!$F$32,0,10*ROW('Sanitation Data'!F182)))</f>
        <v/>
      </c>
      <c r="CZ188" s="277" t="str">
        <f ca="true">+IF(OFFSET('Sanitation Data'!$G$28,0,10*ROW('Sanitation Data'!G182))="","",OFFSET('Sanitation Data'!$G$28,0,10*ROW('Sanitation Data'!G182)))</f>
        <v/>
      </c>
      <c r="DA188" s="277" t="str">
        <f ca="true">+IF(OFFSET('Sanitation Data'!$G$29,0,10*ROW('Sanitation Data'!G182))="","",OFFSET('Sanitation Data'!$G$29,0,10*ROW('Sanitation Data'!G182)))</f>
        <v/>
      </c>
      <c r="DB188" s="277" t="str">
        <f ca="true">+IF(OFFSET('Sanitation Data'!$G$30,0,10*ROW('Sanitation Data'!G182))="","",OFFSET('Sanitation Data'!$G$30,0,10*ROW('Sanitation Data'!G182)))</f>
        <v/>
      </c>
      <c r="DC188" s="277" t="str">
        <f ca="true">+IF(OFFSET('Sanitation Data'!$G$31,0,10*ROW('Sanitation Data'!G182))="","",OFFSET('Sanitation Data'!$G$31,0,10*ROW('Sanitation Data'!G182)))</f>
        <v/>
      </c>
      <c r="DD188" s="277" t="str">
        <f ca="true">+IF(OFFSET('Sanitation Data'!$G$32,0,10*ROW('Sanitation Data'!G182))="","",OFFSET('Sanitation Data'!$G$32,0,10*ROW('Sanitation Data'!G182)))</f>
        <v/>
      </c>
      <c r="DE188" s="277" t="str">
        <f ca="true">+IF(OFFSET('Sanitation Data'!$H$28,0,10*ROW('Sanitation Data'!H182))="","",OFFSET('Sanitation Data'!$H$28,0,10*ROW('Sanitation Data'!H182)))</f>
        <v/>
      </c>
      <c r="DF188" s="277" t="str">
        <f ca="true">+IF(OFFSET('Sanitation Data'!$H$29,0,10*ROW('Sanitation Data'!H182))="","",OFFSET('Sanitation Data'!$H$29,0,10*ROW('Sanitation Data'!H182)))</f>
        <v/>
      </c>
      <c r="DG188" s="277" t="str">
        <f ca="true">+IF(OFFSET('Sanitation Data'!$H$30,0,10*ROW('Sanitation Data'!H182))="","",OFFSET('Sanitation Data'!$H$30,0,10*ROW('Sanitation Data'!H182)))</f>
        <v/>
      </c>
      <c r="DH188" s="277" t="str">
        <f ca="true">+IF(OFFSET('Sanitation Data'!$H$31,0,10*ROW('Sanitation Data'!H182))="","",OFFSET('Sanitation Data'!$H$31,0,10*ROW('Sanitation Data'!H182)))</f>
        <v/>
      </c>
      <c r="DI188" s="277" t="str">
        <f ca="true">+IF(OFFSET('Sanitation Data'!$H$32,0,10*ROW('Sanitation Data'!H182))="","",OFFSET('Sanitation Data'!$H$32,0,10*ROW('Sanitation Data'!H182)))</f>
        <v/>
      </c>
      <c r="DJ188" s="277" t="str">
        <f ca="true">+IF(OFFSET('Sanitation Data'!$I$28,0,10*ROW('Sanitation Data'!I182))="","",OFFSET('Sanitation Data'!$I$28,0,10*ROW('Sanitation Data'!I182)))</f>
        <v/>
      </c>
      <c r="DK188" s="277" t="str">
        <f ca="true">+IF(OFFSET('Sanitation Data'!$I$29,0,10*ROW('Sanitation Data'!I182))="","",OFFSET('Sanitation Data'!$I$29,0,10*ROW('Sanitation Data'!I182)))</f>
        <v/>
      </c>
      <c r="DL188" s="277" t="str">
        <f ca="true">+IF(OFFSET('Sanitation Data'!$I$30,0,10*ROW('Sanitation Data'!I182))="","",OFFSET('Sanitation Data'!$I$30,0,10*ROW('Sanitation Data'!I182)))</f>
        <v/>
      </c>
      <c r="DM188" s="277" t="str">
        <f ca="true">+IF(OFFSET('Sanitation Data'!$I$31,0,10*ROW('Sanitation Data'!I182))="","",OFFSET('Sanitation Data'!$I$31,0,10*ROW('Sanitation Data'!I182)))</f>
        <v/>
      </c>
      <c r="DN188" s="277" t="str">
        <f ca="true">+IF(OFFSET('Sanitation Data'!$I$32,0,10*ROW('Sanitation Data'!I182))="","",OFFSET('Sanitation Data'!$I$32,0,10*ROW('Sanitation Data'!I182)))</f>
        <v/>
      </c>
      <c r="DO188" s="277" t="str">
        <f ca="true">+IF(OFFSET('Hygiene Data'!$D$11,0,10*ROW('Hygiene Data'!D182))="","",OFFSET('Hygiene Data'!$D$11,0,10*ROW('Hygiene Data'!D182)))</f>
        <v/>
      </c>
      <c r="DP188" s="277" t="str">
        <f ca="true">+IF(OFFSET('Hygiene Data'!$D$12,0,10*ROW('Hygiene Data'!D182))="","",OFFSET('Hygiene Data'!$D$12,0,10*ROW('Hygiene Data'!D182)))</f>
        <v/>
      </c>
      <c r="DQ188" s="277" t="str">
        <f ca="true">+IF(OFFSET('Hygiene Data'!$D$13,0,10*ROW('Hygiene Data'!D182))="","",OFFSET('Hygiene Data'!$D$13,0,10*ROW('Hygiene Data'!D182)))</f>
        <v/>
      </c>
      <c r="DR188" s="277" t="str">
        <f ca="true">+IF(OFFSET('Hygiene Data'!$E$11,0,10*ROW('Hygiene Data'!E182))="","",OFFSET('Hygiene Data'!$E$11,0,10*ROW('Hygiene Data'!E182)))</f>
        <v/>
      </c>
      <c r="DS188" s="277" t="str">
        <f ca="true">+IF(OFFSET('Hygiene Data'!$E$12,0,10*ROW('Hygiene Data'!E182))="","",OFFSET('Hygiene Data'!$E$12,0,10*ROW('Hygiene Data'!E182)))</f>
        <v/>
      </c>
      <c r="DT188" s="277" t="str">
        <f ca="true">+IF(OFFSET('Hygiene Data'!$E$13,0,10*ROW('Hygiene Data'!E182))="","",OFFSET('Hygiene Data'!$E$13,0,10*ROW('Hygiene Data'!E182)))</f>
        <v/>
      </c>
      <c r="DU188" s="277" t="str">
        <f ca="true">+IF(OFFSET('Hygiene Data'!$F$11,0,10*ROW('Hygiene Data'!F182))="","",OFFSET('Hygiene Data'!$F$11,0,10*ROW('Hygiene Data'!F182)))</f>
        <v/>
      </c>
      <c r="DV188" s="277" t="str">
        <f ca="true">+IF(OFFSET('Hygiene Data'!$F$12,0,10*ROW('Hygiene Data'!F182))="","",OFFSET('Hygiene Data'!$F$12,0,10*ROW('Hygiene Data'!F182)))</f>
        <v/>
      </c>
      <c r="DW188" s="277" t="str">
        <f ca="true">+IF(OFFSET('Hygiene Data'!$F$13,0,10*ROW('Hygiene Data'!F182))="","",OFFSET('Hygiene Data'!$F$13,0,10*ROW('Hygiene Data'!F182)))</f>
        <v/>
      </c>
      <c r="DX188" s="277" t="str">
        <f ca="true">+IF(OFFSET('Hygiene Data'!$G$11,0,10*ROW('Hygiene Data'!G182))="","",OFFSET('Hygiene Data'!$G$11,0,10*ROW('Hygiene Data'!G182)))</f>
        <v/>
      </c>
      <c r="DY188" s="277" t="str">
        <f ca="true">+IF(OFFSET('Hygiene Data'!$G$12,0,10*ROW('Hygiene Data'!G182))="","",OFFSET('Hygiene Data'!$G$12,0,10*ROW('Hygiene Data'!G182)))</f>
        <v/>
      </c>
      <c r="DZ188" s="277" t="str">
        <f ca="true">+IF(OFFSET('Hygiene Data'!$G$13,0,10*ROW('Hygiene Data'!G182))="","",OFFSET('Hygiene Data'!$G$13,0,10*ROW('Hygiene Data'!G182)))</f>
        <v/>
      </c>
      <c r="EA188" s="277" t="str">
        <f ca="true">+IF(OFFSET('Hygiene Data'!$H$11,0,10*ROW('Hygiene Data'!H182))="","",OFFSET('Hygiene Data'!$H$11,0,10*ROW('Hygiene Data'!H182)))</f>
        <v/>
      </c>
      <c r="EB188" s="277" t="str">
        <f ca="true">+IF(OFFSET('Hygiene Data'!$H$12,0,10*ROW('Hygiene Data'!H182))="","",OFFSET('Hygiene Data'!$H$12,0,10*ROW('Hygiene Data'!H182)))</f>
        <v/>
      </c>
      <c r="EC188" s="277" t="str">
        <f ca="true">+IF(OFFSET('Hygiene Data'!$H$13,0,10*ROW('Hygiene Data'!H182))="","",OFFSET('Hygiene Data'!$H$13,0,10*ROW('Hygiene Data'!H182)))</f>
        <v/>
      </c>
      <c r="ED188" s="277" t="str">
        <f ca="true">+IF(OFFSET('Hygiene Data'!$I$11,0,10*ROW('Hygiene Data'!I182))="","",OFFSET('Hygiene Data'!$I$11,0,10*ROW('Hygiene Data'!I182)))</f>
        <v/>
      </c>
      <c r="EE188" s="277" t="str">
        <f ca="true">+IF(OFFSET('Hygiene Data'!$I$12,0,10*ROW('Hygiene Data'!I182))="","",OFFSET('Hygiene Data'!$I$12,0,10*ROW('Hygiene Data'!I182)))</f>
        <v/>
      </c>
      <c r="EF188" s="277"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2"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7"/>
      <c r="BS189" s="277" t="str">
        <f ca="true">+IF(OFFSET('Water Data'!$D$27,0,10*ROW('Water Data'!D183))="","",OFFSET('Water Data'!$D$27,0,10*ROW('Water Data'!D183)))</f>
        <v/>
      </c>
      <c r="BT189" s="277" t="str">
        <f ca="true">+IF(OFFSET('Water Data'!$D$28,0,10*ROW('Water Data'!D183))="","",OFFSET('Water Data'!$D$28,0,10*ROW('Water Data'!D183)))</f>
        <v/>
      </c>
      <c r="BU189" s="277" t="str">
        <f ca="true">+IF(OFFSET('Water Data'!$D$29,0,10*ROW('Water Data'!D183))="","",OFFSET('Water Data'!$D$29,0,10*ROW('Water Data'!D183)))</f>
        <v/>
      </c>
      <c r="BV189" s="277" t="str">
        <f ca="true">+IF(OFFSET('Water Data'!$E$27,0,10*ROW('Water Data'!E183))="","",OFFSET('Water Data'!$E$27,0,10*ROW('Water Data'!E183)))</f>
        <v/>
      </c>
      <c r="BW189" s="277" t="str">
        <f ca="true">+IF(OFFSET('Water Data'!$E$28,0,10*ROW('Water Data'!E183))="","",OFFSET('Water Data'!$E$28,0,10*ROW('Water Data'!E183)))</f>
        <v/>
      </c>
      <c r="BX189" s="277" t="str">
        <f ca="true">+IF(OFFSET('Water Data'!$E$29,0,10*ROW('Water Data'!E183))="","",OFFSET('Water Data'!$E$29,0,10*ROW('Water Data'!E183)))</f>
        <v/>
      </c>
      <c r="BY189" s="277" t="str">
        <f ca="true">+IF(OFFSET('Water Data'!$F$27,0,10*ROW('Water Data'!F183))="","",OFFSET('Water Data'!$F$27,0,10*ROW('Water Data'!F183)))</f>
        <v/>
      </c>
      <c r="BZ189" s="277" t="str">
        <f ca="true">+IF(OFFSET('Water Data'!$F$28,0,10*ROW('Water Data'!F183))="","",OFFSET('Water Data'!$F$28,0,10*ROW('Water Data'!F183)))</f>
        <v/>
      </c>
      <c r="CA189" s="277" t="str">
        <f ca="true">+IF(OFFSET('Water Data'!$F$29,0,10*ROW('Water Data'!F183))="","",OFFSET('Water Data'!$F$29,0,10*ROW('Water Data'!F183)))</f>
        <v/>
      </c>
      <c r="CB189" s="277" t="str">
        <f ca="true">+IF(OFFSET('Water Data'!$G$27,0,10*ROW('Water Data'!G183))="","",OFFSET('Water Data'!$G$27,0,10*ROW('Water Data'!G183)))</f>
        <v/>
      </c>
      <c r="CC189" s="277" t="str">
        <f ca="true">+IF(OFFSET('Water Data'!$G$28,0,10*ROW('Water Data'!G183))="","",OFFSET('Water Data'!$G$28,0,10*ROW('Water Data'!G183)))</f>
        <v/>
      </c>
      <c r="CD189" s="277" t="str">
        <f ca="true">+IF(OFFSET('Water Data'!$G$29,0,10*ROW('Water Data'!G183))="","",OFFSET('Water Data'!$G$29,0,10*ROW('Water Data'!G183)))</f>
        <v/>
      </c>
      <c r="CE189" s="277" t="str">
        <f ca="true">+IF(OFFSET('Water Data'!$H$27,0,10*ROW('Water Data'!H183))="","",OFFSET('Water Data'!$H$27,0,10*ROW('Water Data'!H183)))</f>
        <v/>
      </c>
      <c r="CF189" s="277" t="str">
        <f ca="true">+IF(OFFSET('Water Data'!$H$28,0,10*ROW('Water Data'!H183))="","",OFFSET('Water Data'!$H$28,0,10*ROW('Water Data'!H183)))</f>
        <v/>
      </c>
      <c r="CG189" s="277" t="str">
        <f ca="true">+IF(OFFSET('Water Data'!$H$29,0,10*ROW('Water Data'!H183))="","",OFFSET('Water Data'!$H$29,0,10*ROW('Water Data'!H183)))</f>
        <v/>
      </c>
      <c r="CH189" s="277" t="str">
        <f ca="true">+IF(OFFSET('Water Data'!$I$27,0,10*ROW('Water Data'!I183))="","",OFFSET('Water Data'!$I$27,0,10*ROW('Water Data'!I183)))</f>
        <v/>
      </c>
      <c r="CI189" s="277" t="str">
        <f ca="true">+IF(OFFSET('Water Data'!$I$28,0,10*ROW('Water Data'!I183))="","",OFFSET('Water Data'!$I$28,0,10*ROW('Water Data'!I183)))</f>
        <v/>
      </c>
      <c r="CJ189" s="277" t="str">
        <f ca="true">+IF(OFFSET('Water Data'!$I$29,0,10*ROW('Water Data'!I183))="","",OFFSET('Water Data'!$I$29,0,10*ROW('Water Data'!I183)))</f>
        <v/>
      </c>
      <c r="CK189" s="277" t="str">
        <f ca="true">+IF(OFFSET('Sanitation Data'!$D$28,0,10*ROW('Sanitation Data'!D183))="","",OFFSET('Sanitation Data'!$D$28,0,10*ROW('Sanitation Data'!D183)))</f>
        <v/>
      </c>
      <c r="CL189" s="277" t="str">
        <f ca="true">+IF(OFFSET('Sanitation Data'!$D$29,0,10*ROW('Sanitation Data'!D183))="","",OFFSET('Sanitation Data'!$D$29,0,10*ROW('Sanitation Data'!D183)))</f>
        <v/>
      </c>
      <c r="CM189" s="277" t="str">
        <f ca="true">+IF(OFFSET('Sanitation Data'!$D$30,0,10*ROW('Sanitation Data'!D183))="","",OFFSET('Sanitation Data'!$D$30,0,10*ROW('Sanitation Data'!D183)))</f>
        <v/>
      </c>
      <c r="CN189" s="277" t="str">
        <f ca="true">+IF(OFFSET('Sanitation Data'!$D$31,0,10*ROW('Sanitation Data'!D183))="","",OFFSET('Sanitation Data'!$D$31,0,10*ROW('Sanitation Data'!D183)))</f>
        <v/>
      </c>
      <c r="CO189" s="277" t="str">
        <f ca="true">+IF(OFFSET('Sanitation Data'!$D$32,0,10*ROW('Sanitation Data'!D183))="","",OFFSET('Sanitation Data'!$D$32,0,10*ROW('Sanitation Data'!D183)))</f>
        <v/>
      </c>
      <c r="CP189" s="277" t="str">
        <f ca="true">+IF(OFFSET('Sanitation Data'!$E$28,0,10*ROW('Sanitation Data'!E183))="","",OFFSET('Sanitation Data'!$E$28,0,10*ROW('Sanitation Data'!E183)))</f>
        <v/>
      </c>
      <c r="CQ189" s="277" t="str">
        <f ca="true">+IF(OFFSET('Sanitation Data'!$E$29,0,10*ROW('Sanitation Data'!E183))="","",OFFSET('Sanitation Data'!$E$29,0,10*ROW('Sanitation Data'!E183)))</f>
        <v/>
      </c>
      <c r="CR189" s="277" t="str">
        <f ca="true">+IF(OFFSET('Sanitation Data'!$E$30,0,10*ROW('Sanitation Data'!E183))="","",OFFSET('Sanitation Data'!$E$30,0,10*ROW('Sanitation Data'!E183)))</f>
        <v/>
      </c>
      <c r="CS189" s="277" t="str">
        <f ca="true">+IF(OFFSET('Sanitation Data'!$E$31,0,10*ROW('Sanitation Data'!E183))="","",OFFSET('Sanitation Data'!$E$31,0,10*ROW('Sanitation Data'!E183)))</f>
        <v/>
      </c>
      <c r="CT189" s="277" t="str">
        <f ca="true">+IF(OFFSET('Sanitation Data'!$E$32,0,10*ROW('Sanitation Data'!E183))="","",OFFSET('Sanitation Data'!$E$32,0,10*ROW('Sanitation Data'!E183)))</f>
        <v/>
      </c>
      <c r="CU189" s="277" t="str">
        <f ca="true">+IF(OFFSET('Sanitation Data'!$F$28,0,10*ROW('Sanitation Data'!F183))="","",OFFSET('Sanitation Data'!$F$28,0,10*ROW('Sanitation Data'!F183)))</f>
        <v/>
      </c>
      <c r="CV189" s="277" t="str">
        <f ca="true">+IF(OFFSET('Sanitation Data'!$F$29,0,10*ROW('Sanitation Data'!F183))="","",OFFSET('Sanitation Data'!$F$29,0,10*ROW('Sanitation Data'!F183)))</f>
        <v/>
      </c>
      <c r="CW189" s="277" t="str">
        <f ca="true">+IF(OFFSET('Sanitation Data'!$F$30,0,10*ROW('Sanitation Data'!F183))="","",OFFSET('Sanitation Data'!$F$30,0,10*ROW('Sanitation Data'!F183)))</f>
        <v/>
      </c>
      <c r="CX189" s="277" t="str">
        <f ca="true">+IF(OFFSET('Sanitation Data'!$F$31,0,10*ROW('Sanitation Data'!F183))="","",OFFSET('Sanitation Data'!$F$31,0,10*ROW('Sanitation Data'!F183)))</f>
        <v/>
      </c>
      <c r="CY189" s="277" t="str">
        <f ca="true">+IF(OFFSET('Sanitation Data'!$F$32,0,10*ROW('Sanitation Data'!F183))="","",OFFSET('Sanitation Data'!$F$32,0,10*ROW('Sanitation Data'!F183)))</f>
        <v/>
      </c>
      <c r="CZ189" s="277" t="str">
        <f ca="true">+IF(OFFSET('Sanitation Data'!$G$28,0,10*ROW('Sanitation Data'!G183))="","",OFFSET('Sanitation Data'!$G$28,0,10*ROW('Sanitation Data'!G183)))</f>
        <v/>
      </c>
      <c r="DA189" s="277" t="str">
        <f ca="true">+IF(OFFSET('Sanitation Data'!$G$29,0,10*ROW('Sanitation Data'!G183))="","",OFFSET('Sanitation Data'!$G$29,0,10*ROW('Sanitation Data'!G183)))</f>
        <v/>
      </c>
      <c r="DB189" s="277" t="str">
        <f ca="true">+IF(OFFSET('Sanitation Data'!$G$30,0,10*ROW('Sanitation Data'!G183))="","",OFFSET('Sanitation Data'!$G$30,0,10*ROW('Sanitation Data'!G183)))</f>
        <v/>
      </c>
      <c r="DC189" s="277" t="str">
        <f ca="true">+IF(OFFSET('Sanitation Data'!$G$31,0,10*ROW('Sanitation Data'!G183))="","",OFFSET('Sanitation Data'!$G$31,0,10*ROW('Sanitation Data'!G183)))</f>
        <v/>
      </c>
      <c r="DD189" s="277" t="str">
        <f ca="true">+IF(OFFSET('Sanitation Data'!$G$32,0,10*ROW('Sanitation Data'!G183))="","",OFFSET('Sanitation Data'!$G$32,0,10*ROW('Sanitation Data'!G183)))</f>
        <v/>
      </c>
      <c r="DE189" s="277" t="str">
        <f ca="true">+IF(OFFSET('Sanitation Data'!$H$28,0,10*ROW('Sanitation Data'!H183))="","",OFFSET('Sanitation Data'!$H$28,0,10*ROW('Sanitation Data'!H183)))</f>
        <v/>
      </c>
      <c r="DF189" s="277" t="str">
        <f ca="true">+IF(OFFSET('Sanitation Data'!$H$29,0,10*ROW('Sanitation Data'!H183))="","",OFFSET('Sanitation Data'!$H$29,0,10*ROW('Sanitation Data'!H183)))</f>
        <v/>
      </c>
      <c r="DG189" s="277" t="str">
        <f ca="true">+IF(OFFSET('Sanitation Data'!$H$30,0,10*ROW('Sanitation Data'!H183))="","",OFFSET('Sanitation Data'!$H$30,0,10*ROW('Sanitation Data'!H183)))</f>
        <v/>
      </c>
      <c r="DH189" s="277" t="str">
        <f ca="true">+IF(OFFSET('Sanitation Data'!$H$31,0,10*ROW('Sanitation Data'!H183))="","",OFFSET('Sanitation Data'!$H$31,0,10*ROW('Sanitation Data'!H183)))</f>
        <v/>
      </c>
      <c r="DI189" s="277" t="str">
        <f ca="true">+IF(OFFSET('Sanitation Data'!$H$32,0,10*ROW('Sanitation Data'!H183))="","",OFFSET('Sanitation Data'!$H$32,0,10*ROW('Sanitation Data'!H183)))</f>
        <v/>
      </c>
      <c r="DJ189" s="277" t="str">
        <f ca="true">+IF(OFFSET('Sanitation Data'!$I$28,0,10*ROW('Sanitation Data'!I183))="","",OFFSET('Sanitation Data'!$I$28,0,10*ROW('Sanitation Data'!I183)))</f>
        <v/>
      </c>
      <c r="DK189" s="277" t="str">
        <f ca="true">+IF(OFFSET('Sanitation Data'!$I$29,0,10*ROW('Sanitation Data'!I183))="","",OFFSET('Sanitation Data'!$I$29,0,10*ROW('Sanitation Data'!I183)))</f>
        <v/>
      </c>
      <c r="DL189" s="277" t="str">
        <f ca="true">+IF(OFFSET('Sanitation Data'!$I$30,0,10*ROW('Sanitation Data'!I183))="","",OFFSET('Sanitation Data'!$I$30,0,10*ROW('Sanitation Data'!I183)))</f>
        <v/>
      </c>
      <c r="DM189" s="277" t="str">
        <f ca="true">+IF(OFFSET('Sanitation Data'!$I$31,0,10*ROW('Sanitation Data'!I183))="","",OFFSET('Sanitation Data'!$I$31,0,10*ROW('Sanitation Data'!I183)))</f>
        <v/>
      </c>
      <c r="DN189" s="277" t="str">
        <f ca="true">+IF(OFFSET('Sanitation Data'!$I$32,0,10*ROW('Sanitation Data'!I183))="","",OFFSET('Sanitation Data'!$I$32,0,10*ROW('Sanitation Data'!I183)))</f>
        <v/>
      </c>
      <c r="DO189" s="277" t="str">
        <f ca="true">+IF(OFFSET('Hygiene Data'!$D$11,0,10*ROW('Hygiene Data'!D183))="","",OFFSET('Hygiene Data'!$D$11,0,10*ROW('Hygiene Data'!D183)))</f>
        <v/>
      </c>
      <c r="DP189" s="277" t="str">
        <f ca="true">+IF(OFFSET('Hygiene Data'!$D$12,0,10*ROW('Hygiene Data'!D183))="","",OFFSET('Hygiene Data'!$D$12,0,10*ROW('Hygiene Data'!D183)))</f>
        <v/>
      </c>
      <c r="DQ189" s="277" t="str">
        <f ca="true">+IF(OFFSET('Hygiene Data'!$D$13,0,10*ROW('Hygiene Data'!D183))="","",OFFSET('Hygiene Data'!$D$13,0,10*ROW('Hygiene Data'!D183)))</f>
        <v/>
      </c>
      <c r="DR189" s="277" t="str">
        <f ca="true">+IF(OFFSET('Hygiene Data'!$E$11,0,10*ROW('Hygiene Data'!E183))="","",OFFSET('Hygiene Data'!$E$11,0,10*ROW('Hygiene Data'!E183)))</f>
        <v/>
      </c>
      <c r="DS189" s="277" t="str">
        <f ca="true">+IF(OFFSET('Hygiene Data'!$E$12,0,10*ROW('Hygiene Data'!E183))="","",OFFSET('Hygiene Data'!$E$12,0,10*ROW('Hygiene Data'!E183)))</f>
        <v/>
      </c>
      <c r="DT189" s="277" t="str">
        <f ca="true">+IF(OFFSET('Hygiene Data'!$E$13,0,10*ROW('Hygiene Data'!E183))="","",OFFSET('Hygiene Data'!$E$13,0,10*ROW('Hygiene Data'!E183)))</f>
        <v/>
      </c>
      <c r="DU189" s="277" t="str">
        <f ca="true">+IF(OFFSET('Hygiene Data'!$F$11,0,10*ROW('Hygiene Data'!F183))="","",OFFSET('Hygiene Data'!$F$11,0,10*ROW('Hygiene Data'!F183)))</f>
        <v/>
      </c>
      <c r="DV189" s="277" t="str">
        <f ca="true">+IF(OFFSET('Hygiene Data'!$F$12,0,10*ROW('Hygiene Data'!F183))="","",OFFSET('Hygiene Data'!$F$12,0,10*ROW('Hygiene Data'!F183)))</f>
        <v/>
      </c>
      <c r="DW189" s="277" t="str">
        <f ca="true">+IF(OFFSET('Hygiene Data'!$F$13,0,10*ROW('Hygiene Data'!F183))="","",OFFSET('Hygiene Data'!$F$13,0,10*ROW('Hygiene Data'!F183)))</f>
        <v/>
      </c>
      <c r="DX189" s="277" t="str">
        <f ca="true">+IF(OFFSET('Hygiene Data'!$G$11,0,10*ROW('Hygiene Data'!G183))="","",OFFSET('Hygiene Data'!$G$11,0,10*ROW('Hygiene Data'!G183)))</f>
        <v/>
      </c>
      <c r="DY189" s="277" t="str">
        <f ca="true">+IF(OFFSET('Hygiene Data'!$G$12,0,10*ROW('Hygiene Data'!G183))="","",OFFSET('Hygiene Data'!$G$12,0,10*ROW('Hygiene Data'!G183)))</f>
        <v/>
      </c>
      <c r="DZ189" s="277" t="str">
        <f ca="true">+IF(OFFSET('Hygiene Data'!$G$13,0,10*ROW('Hygiene Data'!G183))="","",OFFSET('Hygiene Data'!$G$13,0,10*ROW('Hygiene Data'!G183)))</f>
        <v/>
      </c>
      <c r="EA189" s="277" t="str">
        <f ca="true">+IF(OFFSET('Hygiene Data'!$H$11,0,10*ROW('Hygiene Data'!H183))="","",OFFSET('Hygiene Data'!$H$11,0,10*ROW('Hygiene Data'!H183)))</f>
        <v/>
      </c>
      <c r="EB189" s="277" t="str">
        <f ca="true">+IF(OFFSET('Hygiene Data'!$H$12,0,10*ROW('Hygiene Data'!H183))="","",OFFSET('Hygiene Data'!$H$12,0,10*ROW('Hygiene Data'!H183)))</f>
        <v/>
      </c>
      <c r="EC189" s="277" t="str">
        <f ca="true">+IF(OFFSET('Hygiene Data'!$H$13,0,10*ROW('Hygiene Data'!H183))="","",OFFSET('Hygiene Data'!$H$13,0,10*ROW('Hygiene Data'!H183)))</f>
        <v/>
      </c>
      <c r="ED189" s="277" t="str">
        <f ca="true">+IF(OFFSET('Hygiene Data'!$I$11,0,10*ROW('Hygiene Data'!I183))="","",OFFSET('Hygiene Data'!$I$11,0,10*ROW('Hygiene Data'!I183)))</f>
        <v/>
      </c>
      <c r="EE189" s="277" t="str">
        <f ca="true">+IF(OFFSET('Hygiene Data'!$I$12,0,10*ROW('Hygiene Data'!I183))="","",OFFSET('Hygiene Data'!$I$12,0,10*ROW('Hygiene Data'!I183)))</f>
        <v/>
      </c>
      <c r="EF189" s="277"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2"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7"/>
      <c r="BS190" s="277" t="str">
        <f ca="true">+IF(OFFSET('Water Data'!$D$27,0,10*ROW('Water Data'!D184))="","",OFFSET('Water Data'!$D$27,0,10*ROW('Water Data'!D184)))</f>
        <v/>
      </c>
      <c r="BT190" s="277" t="str">
        <f ca="true">+IF(OFFSET('Water Data'!$D$28,0,10*ROW('Water Data'!D184))="","",OFFSET('Water Data'!$D$28,0,10*ROW('Water Data'!D184)))</f>
        <v/>
      </c>
      <c r="BU190" s="277" t="str">
        <f ca="true">+IF(OFFSET('Water Data'!$D$29,0,10*ROW('Water Data'!D184))="","",OFFSET('Water Data'!$D$29,0,10*ROW('Water Data'!D184)))</f>
        <v/>
      </c>
      <c r="BV190" s="277" t="str">
        <f ca="true">+IF(OFFSET('Water Data'!$E$27,0,10*ROW('Water Data'!E184))="","",OFFSET('Water Data'!$E$27,0,10*ROW('Water Data'!E184)))</f>
        <v/>
      </c>
      <c r="BW190" s="277" t="str">
        <f ca="true">+IF(OFFSET('Water Data'!$E$28,0,10*ROW('Water Data'!E184))="","",OFFSET('Water Data'!$E$28,0,10*ROW('Water Data'!E184)))</f>
        <v/>
      </c>
      <c r="BX190" s="277" t="str">
        <f ca="true">+IF(OFFSET('Water Data'!$E$29,0,10*ROW('Water Data'!E184))="","",OFFSET('Water Data'!$E$29,0,10*ROW('Water Data'!E184)))</f>
        <v/>
      </c>
      <c r="BY190" s="277" t="str">
        <f ca="true">+IF(OFFSET('Water Data'!$F$27,0,10*ROW('Water Data'!F184))="","",OFFSET('Water Data'!$F$27,0,10*ROW('Water Data'!F184)))</f>
        <v/>
      </c>
      <c r="BZ190" s="277" t="str">
        <f ca="true">+IF(OFFSET('Water Data'!$F$28,0,10*ROW('Water Data'!F184))="","",OFFSET('Water Data'!$F$28,0,10*ROW('Water Data'!F184)))</f>
        <v/>
      </c>
      <c r="CA190" s="277" t="str">
        <f ca="true">+IF(OFFSET('Water Data'!$F$29,0,10*ROW('Water Data'!F184))="","",OFFSET('Water Data'!$F$29,0,10*ROW('Water Data'!F184)))</f>
        <v/>
      </c>
      <c r="CB190" s="277" t="str">
        <f ca="true">+IF(OFFSET('Water Data'!$G$27,0,10*ROW('Water Data'!G184))="","",OFFSET('Water Data'!$G$27,0,10*ROW('Water Data'!G184)))</f>
        <v/>
      </c>
      <c r="CC190" s="277" t="str">
        <f ca="true">+IF(OFFSET('Water Data'!$G$28,0,10*ROW('Water Data'!G184))="","",OFFSET('Water Data'!$G$28,0,10*ROW('Water Data'!G184)))</f>
        <v/>
      </c>
      <c r="CD190" s="277" t="str">
        <f ca="true">+IF(OFFSET('Water Data'!$G$29,0,10*ROW('Water Data'!G184))="","",OFFSET('Water Data'!$G$29,0,10*ROW('Water Data'!G184)))</f>
        <v/>
      </c>
      <c r="CE190" s="277" t="str">
        <f ca="true">+IF(OFFSET('Water Data'!$H$27,0,10*ROW('Water Data'!H184))="","",OFFSET('Water Data'!$H$27,0,10*ROW('Water Data'!H184)))</f>
        <v/>
      </c>
      <c r="CF190" s="277" t="str">
        <f ca="true">+IF(OFFSET('Water Data'!$H$28,0,10*ROW('Water Data'!H184))="","",OFFSET('Water Data'!$H$28,0,10*ROW('Water Data'!H184)))</f>
        <v/>
      </c>
      <c r="CG190" s="277" t="str">
        <f ca="true">+IF(OFFSET('Water Data'!$H$29,0,10*ROW('Water Data'!H184))="","",OFFSET('Water Data'!$H$29,0,10*ROW('Water Data'!H184)))</f>
        <v/>
      </c>
      <c r="CH190" s="277" t="str">
        <f ca="true">+IF(OFFSET('Water Data'!$I$27,0,10*ROW('Water Data'!I184))="","",OFFSET('Water Data'!$I$27,0,10*ROW('Water Data'!I184)))</f>
        <v/>
      </c>
      <c r="CI190" s="277" t="str">
        <f ca="true">+IF(OFFSET('Water Data'!$I$28,0,10*ROW('Water Data'!I184))="","",OFFSET('Water Data'!$I$28,0,10*ROW('Water Data'!I184)))</f>
        <v/>
      </c>
      <c r="CJ190" s="277" t="str">
        <f ca="true">+IF(OFFSET('Water Data'!$I$29,0,10*ROW('Water Data'!I184))="","",OFFSET('Water Data'!$I$29,0,10*ROW('Water Data'!I184)))</f>
        <v/>
      </c>
      <c r="CK190" s="277" t="str">
        <f ca="true">+IF(OFFSET('Sanitation Data'!$D$28,0,10*ROW('Sanitation Data'!D184))="","",OFFSET('Sanitation Data'!$D$28,0,10*ROW('Sanitation Data'!D184)))</f>
        <v/>
      </c>
      <c r="CL190" s="277" t="str">
        <f ca="true">+IF(OFFSET('Sanitation Data'!$D$29,0,10*ROW('Sanitation Data'!D184))="","",OFFSET('Sanitation Data'!$D$29,0,10*ROW('Sanitation Data'!D184)))</f>
        <v/>
      </c>
      <c r="CM190" s="277" t="str">
        <f ca="true">+IF(OFFSET('Sanitation Data'!$D$30,0,10*ROW('Sanitation Data'!D184))="","",OFFSET('Sanitation Data'!$D$30,0,10*ROW('Sanitation Data'!D184)))</f>
        <v/>
      </c>
      <c r="CN190" s="277" t="str">
        <f ca="true">+IF(OFFSET('Sanitation Data'!$D$31,0,10*ROW('Sanitation Data'!D184))="","",OFFSET('Sanitation Data'!$D$31,0,10*ROW('Sanitation Data'!D184)))</f>
        <v/>
      </c>
      <c r="CO190" s="277" t="str">
        <f ca="true">+IF(OFFSET('Sanitation Data'!$D$32,0,10*ROW('Sanitation Data'!D184))="","",OFFSET('Sanitation Data'!$D$32,0,10*ROW('Sanitation Data'!D184)))</f>
        <v/>
      </c>
      <c r="CP190" s="277" t="str">
        <f ca="true">+IF(OFFSET('Sanitation Data'!$E$28,0,10*ROW('Sanitation Data'!E184))="","",OFFSET('Sanitation Data'!$E$28,0,10*ROW('Sanitation Data'!E184)))</f>
        <v/>
      </c>
      <c r="CQ190" s="277" t="str">
        <f ca="true">+IF(OFFSET('Sanitation Data'!$E$29,0,10*ROW('Sanitation Data'!E184))="","",OFFSET('Sanitation Data'!$E$29,0,10*ROW('Sanitation Data'!E184)))</f>
        <v/>
      </c>
      <c r="CR190" s="277" t="str">
        <f ca="true">+IF(OFFSET('Sanitation Data'!$E$30,0,10*ROW('Sanitation Data'!E184))="","",OFFSET('Sanitation Data'!$E$30,0,10*ROW('Sanitation Data'!E184)))</f>
        <v/>
      </c>
      <c r="CS190" s="277" t="str">
        <f ca="true">+IF(OFFSET('Sanitation Data'!$E$31,0,10*ROW('Sanitation Data'!E184))="","",OFFSET('Sanitation Data'!$E$31,0,10*ROW('Sanitation Data'!E184)))</f>
        <v/>
      </c>
      <c r="CT190" s="277" t="str">
        <f ca="true">+IF(OFFSET('Sanitation Data'!$E$32,0,10*ROW('Sanitation Data'!E184))="","",OFFSET('Sanitation Data'!$E$32,0,10*ROW('Sanitation Data'!E184)))</f>
        <v/>
      </c>
      <c r="CU190" s="277" t="str">
        <f ca="true">+IF(OFFSET('Sanitation Data'!$F$28,0,10*ROW('Sanitation Data'!F184))="","",OFFSET('Sanitation Data'!$F$28,0,10*ROW('Sanitation Data'!F184)))</f>
        <v/>
      </c>
      <c r="CV190" s="277" t="str">
        <f ca="true">+IF(OFFSET('Sanitation Data'!$F$29,0,10*ROW('Sanitation Data'!F184))="","",OFFSET('Sanitation Data'!$F$29,0,10*ROW('Sanitation Data'!F184)))</f>
        <v/>
      </c>
      <c r="CW190" s="277" t="str">
        <f ca="true">+IF(OFFSET('Sanitation Data'!$F$30,0,10*ROW('Sanitation Data'!F184))="","",OFFSET('Sanitation Data'!$F$30,0,10*ROW('Sanitation Data'!F184)))</f>
        <v/>
      </c>
      <c r="CX190" s="277" t="str">
        <f ca="true">+IF(OFFSET('Sanitation Data'!$F$31,0,10*ROW('Sanitation Data'!F184))="","",OFFSET('Sanitation Data'!$F$31,0,10*ROW('Sanitation Data'!F184)))</f>
        <v/>
      </c>
      <c r="CY190" s="277" t="str">
        <f ca="true">+IF(OFFSET('Sanitation Data'!$F$32,0,10*ROW('Sanitation Data'!F184))="","",OFFSET('Sanitation Data'!$F$32,0,10*ROW('Sanitation Data'!F184)))</f>
        <v/>
      </c>
      <c r="CZ190" s="277" t="str">
        <f ca="true">+IF(OFFSET('Sanitation Data'!$G$28,0,10*ROW('Sanitation Data'!G184))="","",OFFSET('Sanitation Data'!$G$28,0,10*ROW('Sanitation Data'!G184)))</f>
        <v/>
      </c>
      <c r="DA190" s="277" t="str">
        <f ca="true">+IF(OFFSET('Sanitation Data'!$G$29,0,10*ROW('Sanitation Data'!G184))="","",OFFSET('Sanitation Data'!$G$29,0,10*ROW('Sanitation Data'!G184)))</f>
        <v/>
      </c>
      <c r="DB190" s="277" t="str">
        <f ca="true">+IF(OFFSET('Sanitation Data'!$G$30,0,10*ROW('Sanitation Data'!G184))="","",OFFSET('Sanitation Data'!$G$30,0,10*ROW('Sanitation Data'!G184)))</f>
        <v/>
      </c>
      <c r="DC190" s="277" t="str">
        <f ca="true">+IF(OFFSET('Sanitation Data'!$G$31,0,10*ROW('Sanitation Data'!G184))="","",OFFSET('Sanitation Data'!$G$31,0,10*ROW('Sanitation Data'!G184)))</f>
        <v/>
      </c>
      <c r="DD190" s="277" t="str">
        <f ca="true">+IF(OFFSET('Sanitation Data'!$G$32,0,10*ROW('Sanitation Data'!G184))="","",OFFSET('Sanitation Data'!$G$32,0,10*ROW('Sanitation Data'!G184)))</f>
        <v/>
      </c>
      <c r="DE190" s="277" t="str">
        <f ca="true">+IF(OFFSET('Sanitation Data'!$H$28,0,10*ROW('Sanitation Data'!H184))="","",OFFSET('Sanitation Data'!$H$28,0,10*ROW('Sanitation Data'!H184)))</f>
        <v/>
      </c>
      <c r="DF190" s="277" t="str">
        <f ca="true">+IF(OFFSET('Sanitation Data'!$H$29,0,10*ROW('Sanitation Data'!H184))="","",OFFSET('Sanitation Data'!$H$29,0,10*ROW('Sanitation Data'!H184)))</f>
        <v/>
      </c>
      <c r="DG190" s="277" t="str">
        <f ca="true">+IF(OFFSET('Sanitation Data'!$H$30,0,10*ROW('Sanitation Data'!H184))="","",OFFSET('Sanitation Data'!$H$30,0,10*ROW('Sanitation Data'!H184)))</f>
        <v/>
      </c>
      <c r="DH190" s="277" t="str">
        <f ca="true">+IF(OFFSET('Sanitation Data'!$H$31,0,10*ROW('Sanitation Data'!H184))="","",OFFSET('Sanitation Data'!$H$31,0,10*ROW('Sanitation Data'!H184)))</f>
        <v/>
      </c>
      <c r="DI190" s="277" t="str">
        <f ca="true">+IF(OFFSET('Sanitation Data'!$H$32,0,10*ROW('Sanitation Data'!H184))="","",OFFSET('Sanitation Data'!$H$32,0,10*ROW('Sanitation Data'!H184)))</f>
        <v/>
      </c>
      <c r="DJ190" s="277" t="str">
        <f ca="true">+IF(OFFSET('Sanitation Data'!$I$28,0,10*ROW('Sanitation Data'!I184))="","",OFFSET('Sanitation Data'!$I$28,0,10*ROW('Sanitation Data'!I184)))</f>
        <v/>
      </c>
      <c r="DK190" s="277" t="str">
        <f ca="true">+IF(OFFSET('Sanitation Data'!$I$29,0,10*ROW('Sanitation Data'!I184))="","",OFFSET('Sanitation Data'!$I$29,0,10*ROW('Sanitation Data'!I184)))</f>
        <v/>
      </c>
      <c r="DL190" s="277" t="str">
        <f ca="true">+IF(OFFSET('Sanitation Data'!$I$30,0,10*ROW('Sanitation Data'!I184))="","",OFFSET('Sanitation Data'!$I$30,0,10*ROW('Sanitation Data'!I184)))</f>
        <v/>
      </c>
      <c r="DM190" s="277" t="str">
        <f ca="true">+IF(OFFSET('Sanitation Data'!$I$31,0,10*ROW('Sanitation Data'!I184))="","",OFFSET('Sanitation Data'!$I$31,0,10*ROW('Sanitation Data'!I184)))</f>
        <v/>
      </c>
      <c r="DN190" s="277" t="str">
        <f ca="true">+IF(OFFSET('Sanitation Data'!$I$32,0,10*ROW('Sanitation Data'!I184))="","",OFFSET('Sanitation Data'!$I$32,0,10*ROW('Sanitation Data'!I184)))</f>
        <v/>
      </c>
      <c r="DO190" s="277" t="str">
        <f ca="true">+IF(OFFSET('Hygiene Data'!$D$11,0,10*ROW('Hygiene Data'!D184))="","",OFFSET('Hygiene Data'!$D$11,0,10*ROW('Hygiene Data'!D184)))</f>
        <v/>
      </c>
      <c r="DP190" s="277" t="str">
        <f ca="true">+IF(OFFSET('Hygiene Data'!$D$12,0,10*ROW('Hygiene Data'!D184))="","",OFFSET('Hygiene Data'!$D$12,0,10*ROW('Hygiene Data'!D184)))</f>
        <v/>
      </c>
      <c r="DQ190" s="277" t="str">
        <f ca="true">+IF(OFFSET('Hygiene Data'!$D$13,0,10*ROW('Hygiene Data'!D184))="","",OFFSET('Hygiene Data'!$D$13,0,10*ROW('Hygiene Data'!D184)))</f>
        <v/>
      </c>
      <c r="DR190" s="277" t="str">
        <f ca="true">+IF(OFFSET('Hygiene Data'!$E$11,0,10*ROW('Hygiene Data'!E184))="","",OFFSET('Hygiene Data'!$E$11,0,10*ROW('Hygiene Data'!E184)))</f>
        <v/>
      </c>
      <c r="DS190" s="277" t="str">
        <f ca="true">+IF(OFFSET('Hygiene Data'!$E$12,0,10*ROW('Hygiene Data'!E184))="","",OFFSET('Hygiene Data'!$E$12,0,10*ROW('Hygiene Data'!E184)))</f>
        <v/>
      </c>
      <c r="DT190" s="277" t="str">
        <f ca="true">+IF(OFFSET('Hygiene Data'!$E$13,0,10*ROW('Hygiene Data'!E184))="","",OFFSET('Hygiene Data'!$E$13,0,10*ROW('Hygiene Data'!E184)))</f>
        <v/>
      </c>
      <c r="DU190" s="277" t="str">
        <f ca="true">+IF(OFFSET('Hygiene Data'!$F$11,0,10*ROW('Hygiene Data'!F184))="","",OFFSET('Hygiene Data'!$F$11,0,10*ROW('Hygiene Data'!F184)))</f>
        <v/>
      </c>
      <c r="DV190" s="277" t="str">
        <f ca="true">+IF(OFFSET('Hygiene Data'!$F$12,0,10*ROW('Hygiene Data'!F184))="","",OFFSET('Hygiene Data'!$F$12,0,10*ROW('Hygiene Data'!F184)))</f>
        <v/>
      </c>
      <c r="DW190" s="277" t="str">
        <f ca="true">+IF(OFFSET('Hygiene Data'!$F$13,0,10*ROW('Hygiene Data'!F184))="","",OFFSET('Hygiene Data'!$F$13,0,10*ROW('Hygiene Data'!F184)))</f>
        <v/>
      </c>
      <c r="DX190" s="277" t="str">
        <f ca="true">+IF(OFFSET('Hygiene Data'!$G$11,0,10*ROW('Hygiene Data'!G184))="","",OFFSET('Hygiene Data'!$G$11,0,10*ROW('Hygiene Data'!G184)))</f>
        <v/>
      </c>
      <c r="DY190" s="277" t="str">
        <f ca="true">+IF(OFFSET('Hygiene Data'!$G$12,0,10*ROW('Hygiene Data'!G184))="","",OFFSET('Hygiene Data'!$G$12,0,10*ROW('Hygiene Data'!G184)))</f>
        <v/>
      </c>
      <c r="DZ190" s="277" t="str">
        <f ca="true">+IF(OFFSET('Hygiene Data'!$G$13,0,10*ROW('Hygiene Data'!G184))="","",OFFSET('Hygiene Data'!$G$13,0,10*ROW('Hygiene Data'!G184)))</f>
        <v/>
      </c>
      <c r="EA190" s="277" t="str">
        <f ca="true">+IF(OFFSET('Hygiene Data'!$H$11,0,10*ROW('Hygiene Data'!H184))="","",OFFSET('Hygiene Data'!$H$11,0,10*ROW('Hygiene Data'!H184)))</f>
        <v/>
      </c>
      <c r="EB190" s="277" t="str">
        <f ca="true">+IF(OFFSET('Hygiene Data'!$H$12,0,10*ROW('Hygiene Data'!H184))="","",OFFSET('Hygiene Data'!$H$12,0,10*ROW('Hygiene Data'!H184)))</f>
        <v/>
      </c>
      <c r="EC190" s="277" t="str">
        <f ca="true">+IF(OFFSET('Hygiene Data'!$H$13,0,10*ROW('Hygiene Data'!H184))="","",OFFSET('Hygiene Data'!$H$13,0,10*ROW('Hygiene Data'!H184)))</f>
        <v/>
      </c>
      <c r="ED190" s="277" t="str">
        <f ca="true">+IF(OFFSET('Hygiene Data'!$I$11,0,10*ROW('Hygiene Data'!I184))="","",OFFSET('Hygiene Data'!$I$11,0,10*ROW('Hygiene Data'!I184)))</f>
        <v/>
      </c>
      <c r="EE190" s="277" t="str">
        <f ca="true">+IF(OFFSET('Hygiene Data'!$I$12,0,10*ROW('Hygiene Data'!I184))="","",OFFSET('Hygiene Data'!$I$12,0,10*ROW('Hygiene Data'!I184)))</f>
        <v/>
      </c>
      <c r="EF190" s="277"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2"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7"/>
      <c r="BS191" s="277" t="str">
        <f ca="true">+IF(OFFSET('Water Data'!$D$27,0,10*ROW('Water Data'!D185))="","",OFFSET('Water Data'!$D$27,0,10*ROW('Water Data'!D185)))</f>
        <v/>
      </c>
      <c r="BT191" s="277" t="str">
        <f ca="true">+IF(OFFSET('Water Data'!$D$28,0,10*ROW('Water Data'!D185))="","",OFFSET('Water Data'!$D$28,0,10*ROW('Water Data'!D185)))</f>
        <v/>
      </c>
      <c r="BU191" s="277" t="str">
        <f ca="true">+IF(OFFSET('Water Data'!$D$29,0,10*ROW('Water Data'!D185))="","",OFFSET('Water Data'!$D$29,0,10*ROW('Water Data'!D185)))</f>
        <v/>
      </c>
      <c r="BV191" s="277" t="str">
        <f ca="true">+IF(OFFSET('Water Data'!$E$27,0,10*ROW('Water Data'!E185))="","",OFFSET('Water Data'!$E$27,0,10*ROW('Water Data'!E185)))</f>
        <v/>
      </c>
      <c r="BW191" s="277" t="str">
        <f ca="true">+IF(OFFSET('Water Data'!$E$28,0,10*ROW('Water Data'!E185))="","",OFFSET('Water Data'!$E$28,0,10*ROW('Water Data'!E185)))</f>
        <v/>
      </c>
      <c r="BX191" s="277" t="str">
        <f ca="true">+IF(OFFSET('Water Data'!$E$29,0,10*ROW('Water Data'!E185))="","",OFFSET('Water Data'!$E$29,0,10*ROW('Water Data'!E185)))</f>
        <v/>
      </c>
      <c r="BY191" s="277" t="str">
        <f ca="true">+IF(OFFSET('Water Data'!$F$27,0,10*ROW('Water Data'!F185))="","",OFFSET('Water Data'!$F$27,0,10*ROW('Water Data'!F185)))</f>
        <v/>
      </c>
      <c r="BZ191" s="277" t="str">
        <f ca="true">+IF(OFFSET('Water Data'!$F$28,0,10*ROW('Water Data'!F185))="","",OFFSET('Water Data'!$F$28,0,10*ROW('Water Data'!F185)))</f>
        <v/>
      </c>
      <c r="CA191" s="277" t="str">
        <f ca="true">+IF(OFFSET('Water Data'!$F$29,0,10*ROW('Water Data'!F185))="","",OFFSET('Water Data'!$F$29,0,10*ROW('Water Data'!F185)))</f>
        <v/>
      </c>
      <c r="CB191" s="277" t="str">
        <f ca="true">+IF(OFFSET('Water Data'!$G$27,0,10*ROW('Water Data'!G185))="","",OFFSET('Water Data'!$G$27,0,10*ROW('Water Data'!G185)))</f>
        <v/>
      </c>
      <c r="CC191" s="277" t="str">
        <f ca="true">+IF(OFFSET('Water Data'!$G$28,0,10*ROW('Water Data'!G185))="","",OFFSET('Water Data'!$G$28,0,10*ROW('Water Data'!G185)))</f>
        <v/>
      </c>
      <c r="CD191" s="277" t="str">
        <f ca="true">+IF(OFFSET('Water Data'!$G$29,0,10*ROW('Water Data'!G185))="","",OFFSET('Water Data'!$G$29,0,10*ROW('Water Data'!G185)))</f>
        <v/>
      </c>
      <c r="CE191" s="277" t="str">
        <f ca="true">+IF(OFFSET('Water Data'!$H$27,0,10*ROW('Water Data'!H185))="","",OFFSET('Water Data'!$H$27,0,10*ROW('Water Data'!H185)))</f>
        <v/>
      </c>
      <c r="CF191" s="277" t="str">
        <f ca="true">+IF(OFFSET('Water Data'!$H$28,0,10*ROW('Water Data'!H185))="","",OFFSET('Water Data'!$H$28,0,10*ROW('Water Data'!H185)))</f>
        <v/>
      </c>
      <c r="CG191" s="277" t="str">
        <f ca="true">+IF(OFFSET('Water Data'!$H$29,0,10*ROW('Water Data'!H185))="","",OFFSET('Water Data'!$H$29,0,10*ROW('Water Data'!H185)))</f>
        <v/>
      </c>
      <c r="CH191" s="277" t="str">
        <f ca="true">+IF(OFFSET('Water Data'!$I$27,0,10*ROW('Water Data'!I185))="","",OFFSET('Water Data'!$I$27,0,10*ROW('Water Data'!I185)))</f>
        <v/>
      </c>
      <c r="CI191" s="277" t="str">
        <f ca="true">+IF(OFFSET('Water Data'!$I$28,0,10*ROW('Water Data'!I185))="","",OFFSET('Water Data'!$I$28,0,10*ROW('Water Data'!I185)))</f>
        <v/>
      </c>
      <c r="CJ191" s="277" t="str">
        <f ca="true">+IF(OFFSET('Water Data'!$I$29,0,10*ROW('Water Data'!I185))="","",OFFSET('Water Data'!$I$29,0,10*ROW('Water Data'!I185)))</f>
        <v/>
      </c>
      <c r="CK191" s="277" t="str">
        <f ca="true">+IF(OFFSET('Sanitation Data'!$D$28,0,10*ROW('Sanitation Data'!D185))="","",OFFSET('Sanitation Data'!$D$28,0,10*ROW('Sanitation Data'!D185)))</f>
        <v/>
      </c>
      <c r="CL191" s="277" t="str">
        <f ca="true">+IF(OFFSET('Sanitation Data'!$D$29,0,10*ROW('Sanitation Data'!D185))="","",OFFSET('Sanitation Data'!$D$29,0,10*ROW('Sanitation Data'!D185)))</f>
        <v/>
      </c>
      <c r="CM191" s="277" t="str">
        <f ca="true">+IF(OFFSET('Sanitation Data'!$D$30,0,10*ROW('Sanitation Data'!D185))="","",OFFSET('Sanitation Data'!$D$30,0,10*ROW('Sanitation Data'!D185)))</f>
        <v/>
      </c>
      <c r="CN191" s="277" t="str">
        <f ca="true">+IF(OFFSET('Sanitation Data'!$D$31,0,10*ROW('Sanitation Data'!D185))="","",OFFSET('Sanitation Data'!$D$31,0,10*ROW('Sanitation Data'!D185)))</f>
        <v/>
      </c>
      <c r="CO191" s="277" t="str">
        <f ca="true">+IF(OFFSET('Sanitation Data'!$D$32,0,10*ROW('Sanitation Data'!D185))="","",OFFSET('Sanitation Data'!$D$32,0,10*ROW('Sanitation Data'!D185)))</f>
        <v/>
      </c>
      <c r="CP191" s="277" t="str">
        <f ca="true">+IF(OFFSET('Sanitation Data'!$E$28,0,10*ROW('Sanitation Data'!E185))="","",OFFSET('Sanitation Data'!$E$28,0,10*ROW('Sanitation Data'!E185)))</f>
        <v/>
      </c>
      <c r="CQ191" s="277" t="str">
        <f ca="true">+IF(OFFSET('Sanitation Data'!$E$29,0,10*ROW('Sanitation Data'!E185))="","",OFFSET('Sanitation Data'!$E$29,0,10*ROW('Sanitation Data'!E185)))</f>
        <v/>
      </c>
      <c r="CR191" s="277" t="str">
        <f ca="true">+IF(OFFSET('Sanitation Data'!$E$30,0,10*ROW('Sanitation Data'!E185))="","",OFFSET('Sanitation Data'!$E$30,0,10*ROW('Sanitation Data'!E185)))</f>
        <v/>
      </c>
      <c r="CS191" s="277" t="str">
        <f ca="true">+IF(OFFSET('Sanitation Data'!$E$31,0,10*ROW('Sanitation Data'!E185))="","",OFFSET('Sanitation Data'!$E$31,0,10*ROW('Sanitation Data'!E185)))</f>
        <v/>
      </c>
      <c r="CT191" s="277" t="str">
        <f ca="true">+IF(OFFSET('Sanitation Data'!$E$32,0,10*ROW('Sanitation Data'!E185))="","",OFFSET('Sanitation Data'!$E$32,0,10*ROW('Sanitation Data'!E185)))</f>
        <v/>
      </c>
      <c r="CU191" s="277" t="str">
        <f ca="true">+IF(OFFSET('Sanitation Data'!$F$28,0,10*ROW('Sanitation Data'!F185))="","",OFFSET('Sanitation Data'!$F$28,0,10*ROW('Sanitation Data'!F185)))</f>
        <v/>
      </c>
      <c r="CV191" s="277" t="str">
        <f ca="true">+IF(OFFSET('Sanitation Data'!$F$29,0,10*ROW('Sanitation Data'!F185))="","",OFFSET('Sanitation Data'!$F$29,0,10*ROW('Sanitation Data'!F185)))</f>
        <v/>
      </c>
      <c r="CW191" s="277" t="str">
        <f ca="true">+IF(OFFSET('Sanitation Data'!$F$30,0,10*ROW('Sanitation Data'!F185))="","",OFFSET('Sanitation Data'!$F$30,0,10*ROW('Sanitation Data'!F185)))</f>
        <v/>
      </c>
      <c r="CX191" s="277" t="str">
        <f ca="true">+IF(OFFSET('Sanitation Data'!$F$31,0,10*ROW('Sanitation Data'!F185))="","",OFFSET('Sanitation Data'!$F$31,0,10*ROW('Sanitation Data'!F185)))</f>
        <v/>
      </c>
      <c r="CY191" s="277" t="str">
        <f ca="true">+IF(OFFSET('Sanitation Data'!$F$32,0,10*ROW('Sanitation Data'!F185))="","",OFFSET('Sanitation Data'!$F$32,0,10*ROW('Sanitation Data'!F185)))</f>
        <v/>
      </c>
      <c r="CZ191" s="277" t="str">
        <f ca="true">+IF(OFFSET('Sanitation Data'!$G$28,0,10*ROW('Sanitation Data'!G185))="","",OFFSET('Sanitation Data'!$G$28,0,10*ROW('Sanitation Data'!G185)))</f>
        <v/>
      </c>
      <c r="DA191" s="277" t="str">
        <f ca="true">+IF(OFFSET('Sanitation Data'!$G$29,0,10*ROW('Sanitation Data'!G185))="","",OFFSET('Sanitation Data'!$G$29,0,10*ROW('Sanitation Data'!G185)))</f>
        <v/>
      </c>
      <c r="DB191" s="277" t="str">
        <f ca="true">+IF(OFFSET('Sanitation Data'!$G$30,0,10*ROW('Sanitation Data'!G185))="","",OFFSET('Sanitation Data'!$G$30,0,10*ROW('Sanitation Data'!G185)))</f>
        <v/>
      </c>
      <c r="DC191" s="277" t="str">
        <f ca="true">+IF(OFFSET('Sanitation Data'!$G$31,0,10*ROW('Sanitation Data'!G185))="","",OFFSET('Sanitation Data'!$G$31,0,10*ROW('Sanitation Data'!G185)))</f>
        <v/>
      </c>
      <c r="DD191" s="277" t="str">
        <f ca="true">+IF(OFFSET('Sanitation Data'!$G$32,0,10*ROW('Sanitation Data'!G185))="","",OFFSET('Sanitation Data'!$G$32,0,10*ROW('Sanitation Data'!G185)))</f>
        <v/>
      </c>
      <c r="DE191" s="277" t="str">
        <f ca="true">+IF(OFFSET('Sanitation Data'!$H$28,0,10*ROW('Sanitation Data'!H185))="","",OFFSET('Sanitation Data'!$H$28,0,10*ROW('Sanitation Data'!H185)))</f>
        <v/>
      </c>
      <c r="DF191" s="277" t="str">
        <f ca="true">+IF(OFFSET('Sanitation Data'!$H$29,0,10*ROW('Sanitation Data'!H185))="","",OFFSET('Sanitation Data'!$H$29,0,10*ROW('Sanitation Data'!H185)))</f>
        <v/>
      </c>
      <c r="DG191" s="277" t="str">
        <f ca="true">+IF(OFFSET('Sanitation Data'!$H$30,0,10*ROW('Sanitation Data'!H185))="","",OFFSET('Sanitation Data'!$H$30,0,10*ROW('Sanitation Data'!H185)))</f>
        <v/>
      </c>
      <c r="DH191" s="277" t="str">
        <f ca="true">+IF(OFFSET('Sanitation Data'!$H$31,0,10*ROW('Sanitation Data'!H185))="","",OFFSET('Sanitation Data'!$H$31,0,10*ROW('Sanitation Data'!H185)))</f>
        <v/>
      </c>
      <c r="DI191" s="277" t="str">
        <f ca="true">+IF(OFFSET('Sanitation Data'!$H$32,0,10*ROW('Sanitation Data'!H185))="","",OFFSET('Sanitation Data'!$H$32,0,10*ROW('Sanitation Data'!H185)))</f>
        <v/>
      </c>
      <c r="DJ191" s="277" t="str">
        <f ca="true">+IF(OFFSET('Sanitation Data'!$I$28,0,10*ROW('Sanitation Data'!I185))="","",OFFSET('Sanitation Data'!$I$28,0,10*ROW('Sanitation Data'!I185)))</f>
        <v/>
      </c>
      <c r="DK191" s="277" t="str">
        <f ca="true">+IF(OFFSET('Sanitation Data'!$I$29,0,10*ROW('Sanitation Data'!I185))="","",OFFSET('Sanitation Data'!$I$29,0,10*ROW('Sanitation Data'!I185)))</f>
        <v/>
      </c>
      <c r="DL191" s="277" t="str">
        <f ca="true">+IF(OFFSET('Sanitation Data'!$I$30,0,10*ROW('Sanitation Data'!I185))="","",OFFSET('Sanitation Data'!$I$30,0,10*ROW('Sanitation Data'!I185)))</f>
        <v/>
      </c>
      <c r="DM191" s="277" t="str">
        <f ca="true">+IF(OFFSET('Sanitation Data'!$I$31,0,10*ROW('Sanitation Data'!I185))="","",OFFSET('Sanitation Data'!$I$31,0,10*ROW('Sanitation Data'!I185)))</f>
        <v/>
      </c>
      <c r="DN191" s="277" t="str">
        <f ca="true">+IF(OFFSET('Sanitation Data'!$I$32,0,10*ROW('Sanitation Data'!I185))="","",OFFSET('Sanitation Data'!$I$32,0,10*ROW('Sanitation Data'!I185)))</f>
        <v/>
      </c>
      <c r="DO191" s="277" t="str">
        <f ca="true">+IF(OFFSET('Hygiene Data'!$D$11,0,10*ROW('Hygiene Data'!D185))="","",OFFSET('Hygiene Data'!$D$11,0,10*ROW('Hygiene Data'!D185)))</f>
        <v/>
      </c>
      <c r="DP191" s="277" t="str">
        <f ca="true">+IF(OFFSET('Hygiene Data'!$D$12,0,10*ROW('Hygiene Data'!D185))="","",OFFSET('Hygiene Data'!$D$12,0,10*ROW('Hygiene Data'!D185)))</f>
        <v/>
      </c>
      <c r="DQ191" s="277" t="str">
        <f ca="true">+IF(OFFSET('Hygiene Data'!$D$13,0,10*ROW('Hygiene Data'!D185))="","",OFFSET('Hygiene Data'!$D$13,0,10*ROW('Hygiene Data'!D185)))</f>
        <v/>
      </c>
      <c r="DR191" s="277" t="str">
        <f ca="true">+IF(OFFSET('Hygiene Data'!$E$11,0,10*ROW('Hygiene Data'!E185))="","",OFFSET('Hygiene Data'!$E$11,0,10*ROW('Hygiene Data'!E185)))</f>
        <v/>
      </c>
      <c r="DS191" s="277" t="str">
        <f ca="true">+IF(OFFSET('Hygiene Data'!$E$12,0,10*ROW('Hygiene Data'!E185))="","",OFFSET('Hygiene Data'!$E$12,0,10*ROW('Hygiene Data'!E185)))</f>
        <v/>
      </c>
      <c r="DT191" s="277" t="str">
        <f ca="true">+IF(OFFSET('Hygiene Data'!$E$13,0,10*ROW('Hygiene Data'!E185))="","",OFFSET('Hygiene Data'!$E$13,0,10*ROW('Hygiene Data'!E185)))</f>
        <v/>
      </c>
      <c r="DU191" s="277" t="str">
        <f ca="true">+IF(OFFSET('Hygiene Data'!$F$11,0,10*ROW('Hygiene Data'!F185))="","",OFFSET('Hygiene Data'!$F$11,0,10*ROW('Hygiene Data'!F185)))</f>
        <v/>
      </c>
      <c r="DV191" s="277" t="str">
        <f ca="true">+IF(OFFSET('Hygiene Data'!$F$12,0,10*ROW('Hygiene Data'!F185))="","",OFFSET('Hygiene Data'!$F$12,0,10*ROW('Hygiene Data'!F185)))</f>
        <v/>
      </c>
      <c r="DW191" s="277" t="str">
        <f ca="true">+IF(OFFSET('Hygiene Data'!$F$13,0,10*ROW('Hygiene Data'!F185))="","",OFFSET('Hygiene Data'!$F$13,0,10*ROW('Hygiene Data'!F185)))</f>
        <v/>
      </c>
      <c r="DX191" s="277" t="str">
        <f ca="true">+IF(OFFSET('Hygiene Data'!$G$11,0,10*ROW('Hygiene Data'!G185))="","",OFFSET('Hygiene Data'!$G$11,0,10*ROW('Hygiene Data'!G185)))</f>
        <v/>
      </c>
      <c r="DY191" s="277" t="str">
        <f ca="true">+IF(OFFSET('Hygiene Data'!$G$12,0,10*ROW('Hygiene Data'!G185))="","",OFFSET('Hygiene Data'!$G$12,0,10*ROW('Hygiene Data'!G185)))</f>
        <v/>
      </c>
      <c r="DZ191" s="277" t="str">
        <f ca="true">+IF(OFFSET('Hygiene Data'!$G$13,0,10*ROW('Hygiene Data'!G185))="","",OFFSET('Hygiene Data'!$G$13,0,10*ROW('Hygiene Data'!G185)))</f>
        <v/>
      </c>
      <c r="EA191" s="277" t="str">
        <f ca="true">+IF(OFFSET('Hygiene Data'!$H$11,0,10*ROW('Hygiene Data'!H185))="","",OFFSET('Hygiene Data'!$H$11,0,10*ROW('Hygiene Data'!H185)))</f>
        <v/>
      </c>
      <c r="EB191" s="277" t="str">
        <f ca="true">+IF(OFFSET('Hygiene Data'!$H$12,0,10*ROW('Hygiene Data'!H185))="","",OFFSET('Hygiene Data'!$H$12,0,10*ROW('Hygiene Data'!H185)))</f>
        <v/>
      </c>
      <c r="EC191" s="277" t="str">
        <f ca="true">+IF(OFFSET('Hygiene Data'!$H$13,0,10*ROW('Hygiene Data'!H185))="","",OFFSET('Hygiene Data'!$H$13,0,10*ROW('Hygiene Data'!H185)))</f>
        <v/>
      </c>
      <c r="ED191" s="277" t="str">
        <f ca="true">+IF(OFFSET('Hygiene Data'!$I$11,0,10*ROW('Hygiene Data'!I185))="","",OFFSET('Hygiene Data'!$I$11,0,10*ROW('Hygiene Data'!I185)))</f>
        <v/>
      </c>
      <c r="EE191" s="277" t="str">
        <f ca="true">+IF(OFFSET('Hygiene Data'!$I$12,0,10*ROW('Hygiene Data'!I185))="","",OFFSET('Hygiene Data'!$I$12,0,10*ROW('Hygiene Data'!I185)))</f>
        <v/>
      </c>
      <c r="EF191" s="277"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2"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7"/>
      <c r="BS192" s="277" t="str">
        <f ca="true">+IF(OFFSET('Water Data'!$D$27,0,10*ROW('Water Data'!D186))="","",OFFSET('Water Data'!$D$27,0,10*ROW('Water Data'!D186)))</f>
        <v/>
      </c>
      <c r="BT192" s="277" t="str">
        <f ca="true">+IF(OFFSET('Water Data'!$D$28,0,10*ROW('Water Data'!D186))="","",OFFSET('Water Data'!$D$28,0,10*ROW('Water Data'!D186)))</f>
        <v/>
      </c>
      <c r="BU192" s="277" t="str">
        <f ca="true">+IF(OFFSET('Water Data'!$D$29,0,10*ROW('Water Data'!D186))="","",OFFSET('Water Data'!$D$29,0,10*ROW('Water Data'!D186)))</f>
        <v/>
      </c>
      <c r="BV192" s="277" t="str">
        <f ca="true">+IF(OFFSET('Water Data'!$E$27,0,10*ROW('Water Data'!E186))="","",OFFSET('Water Data'!$E$27,0,10*ROW('Water Data'!E186)))</f>
        <v/>
      </c>
      <c r="BW192" s="277" t="str">
        <f ca="true">+IF(OFFSET('Water Data'!$E$28,0,10*ROW('Water Data'!E186))="","",OFFSET('Water Data'!$E$28,0,10*ROW('Water Data'!E186)))</f>
        <v/>
      </c>
      <c r="BX192" s="277" t="str">
        <f ca="true">+IF(OFFSET('Water Data'!$E$29,0,10*ROW('Water Data'!E186))="","",OFFSET('Water Data'!$E$29,0,10*ROW('Water Data'!E186)))</f>
        <v/>
      </c>
      <c r="BY192" s="277" t="str">
        <f ca="true">+IF(OFFSET('Water Data'!$F$27,0,10*ROW('Water Data'!F186))="","",OFFSET('Water Data'!$F$27,0,10*ROW('Water Data'!F186)))</f>
        <v/>
      </c>
      <c r="BZ192" s="277" t="str">
        <f ca="true">+IF(OFFSET('Water Data'!$F$28,0,10*ROW('Water Data'!F186))="","",OFFSET('Water Data'!$F$28,0,10*ROW('Water Data'!F186)))</f>
        <v/>
      </c>
      <c r="CA192" s="277" t="str">
        <f ca="true">+IF(OFFSET('Water Data'!$F$29,0,10*ROW('Water Data'!F186))="","",OFFSET('Water Data'!$F$29,0,10*ROW('Water Data'!F186)))</f>
        <v/>
      </c>
      <c r="CB192" s="277" t="str">
        <f ca="true">+IF(OFFSET('Water Data'!$G$27,0,10*ROW('Water Data'!G186))="","",OFFSET('Water Data'!$G$27,0,10*ROW('Water Data'!G186)))</f>
        <v/>
      </c>
      <c r="CC192" s="277" t="str">
        <f ca="true">+IF(OFFSET('Water Data'!$G$28,0,10*ROW('Water Data'!G186))="","",OFFSET('Water Data'!$G$28,0,10*ROW('Water Data'!G186)))</f>
        <v/>
      </c>
      <c r="CD192" s="277" t="str">
        <f ca="true">+IF(OFFSET('Water Data'!$G$29,0,10*ROW('Water Data'!G186))="","",OFFSET('Water Data'!$G$29,0,10*ROW('Water Data'!G186)))</f>
        <v/>
      </c>
      <c r="CE192" s="277" t="str">
        <f ca="true">+IF(OFFSET('Water Data'!$H$27,0,10*ROW('Water Data'!H186))="","",OFFSET('Water Data'!$H$27,0,10*ROW('Water Data'!H186)))</f>
        <v/>
      </c>
      <c r="CF192" s="277" t="str">
        <f ca="true">+IF(OFFSET('Water Data'!$H$28,0,10*ROW('Water Data'!H186))="","",OFFSET('Water Data'!$H$28,0,10*ROW('Water Data'!H186)))</f>
        <v/>
      </c>
      <c r="CG192" s="277" t="str">
        <f ca="true">+IF(OFFSET('Water Data'!$H$29,0,10*ROW('Water Data'!H186))="","",OFFSET('Water Data'!$H$29,0,10*ROW('Water Data'!H186)))</f>
        <v/>
      </c>
      <c r="CH192" s="277" t="str">
        <f ca="true">+IF(OFFSET('Water Data'!$I$27,0,10*ROW('Water Data'!I186))="","",OFFSET('Water Data'!$I$27,0,10*ROW('Water Data'!I186)))</f>
        <v/>
      </c>
      <c r="CI192" s="277" t="str">
        <f ca="true">+IF(OFFSET('Water Data'!$I$28,0,10*ROW('Water Data'!I186))="","",OFFSET('Water Data'!$I$28,0,10*ROW('Water Data'!I186)))</f>
        <v/>
      </c>
      <c r="CJ192" s="277" t="str">
        <f ca="true">+IF(OFFSET('Water Data'!$I$29,0,10*ROW('Water Data'!I186))="","",OFFSET('Water Data'!$I$29,0,10*ROW('Water Data'!I186)))</f>
        <v/>
      </c>
      <c r="CK192" s="277" t="str">
        <f ca="true">+IF(OFFSET('Sanitation Data'!$D$28,0,10*ROW('Sanitation Data'!D186))="","",OFFSET('Sanitation Data'!$D$28,0,10*ROW('Sanitation Data'!D186)))</f>
        <v/>
      </c>
      <c r="CL192" s="277" t="str">
        <f ca="true">+IF(OFFSET('Sanitation Data'!$D$29,0,10*ROW('Sanitation Data'!D186))="","",OFFSET('Sanitation Data'!$D$29,0,10*ROW('Sanitation Data'!D186)))</f>
        <v/>
      </c>
      <c r="CM192" s="277" t="str">
        <f ca="true">+IF(OFFSET('Sanitation Data'!$D$30,0,10*ROW('Sanitation Data'!D186))="","",OFFSET('Sanitation Data'!$D$30,0,10*ROW('Sanitation Data'!D186)))</f>
        <v/>
      </c>
      <c r="CN192" s="277" t="str">
        <f ca="true">+IF(OFFSET('Sanitation Data'!$D$31,0,10*ROW('Sanitation Data'!D186))="","",OFFSET('Sanitation Data'!$D$31,0,10*ROW('Sanitation Data'!D186)))</f>
        <v/>
      </c>
      <c r="CO192" s="277" t="str">
        <f ca="true">+IF(OFFSET('Sanitation Data'!$D$32,0,10*ROW('Sanitation Data'!D186))="","",OFFSET('Sanitation Data'!$D$32,0,10*ROW('Sanitation Data'!D186)))</f>
        <v/>
      </c>
      <c r="CP192" s="277" t="str">
        <f ca="true">+IF(OFFSET('Sanitation Data'!$E$28,0,10*ROW('Sanitation Data'!E186))="","",OFFSET('Sanitation Data'!$E$28,0,10*ROW('Sanitation Data'!E186)))</f>
        <v/>
      </c>
      <c r="CQ192" s="277" t="str">
        <f ca="true">+IF(OFFSET('Sanitation Data'!$E$29,0,10*ROW('Sanitation Data'!E186))="","",OFFSET('Sanitation Data'!$E$29,0,10*ROW('Sanitation Data'!E186)))</f>
        <v/>
      </c>
      <c r="CR192" s="277" t="str">
        <f ca="true">+IF(OFFSET('Sanitation Data'!$E$30,0,10*ROW('Sanitation Data'!E186))="","",OFFSET('Sanitation Data'!$E$30,0,10*ROW('Sanitation Data'!E186)))</f>
        <v/>
      </c>
      <c r="CS192" s="277" t="str">
        <f ca="true">+IF(OFFSET('Sanitation Data'!$E$31,0,10*ROW('Sanitation Data'!E186))="","",OFFSET('Sanitation Data'!$E$31,0,10*ROW('Sanitation Data'!E186)))</f>
        <v/>
      </c>
      <c r="CT192" s="277" t="str">
        <f ca="true">+IF(OFFSET('Sanitation Data'!$E$32,0,10*ROW('Sanitation Data'!E186))="","",OFFSET('Sanitation Data'!$E$32,0,10*ROW('Sanitation Data'!E186)))</f>
        <v/>
      </c>
      <c r="CU192" s="277" t="str">
        <f ca="true">+IF(OFFSET('Sanitation Data'!$F$28,0,10*ROW('Sanitation Data'!F186))="","",OFFSET('Sanitation Data'!$F$28,0,10*ROW('Sanitation Data'!F186)))</f>
        <v/>
      </c>
      <c r="CV192" s="277" t="str">
        <f ca="true">+IF(OFFSET('Sanitation Data'!$F$29,0,10*ROW('Sanitation Data'!F186))="","",OFFSET('Sanitation Data'!$F$29,0,10*ROW('Sanitation Data'!F186)))</f>
        <v/>
      </c>
      <c r="CW192" s="277" t="str">
        <f ca="true">+IF(OFFSET('Sanitation Data'!$F$30,0,10*ROW('Sanitation Data'!F186))="","",OFFSET('Sanitation Data'!$F$30,0,10*ROW('Sanitation Data'!F186)))</f>
        <v/>
      </c>
      <c r="CX192" s="277" t="str">
        <f ca="true">+IF(OFFSET('Sanitation Data'!$F$31,0,10*ROW('Sanitation Data'!F186))="","",OFFSET('Sanitation Data'!$F$31,0,10*ROW('Sanitation Data'!F186)))</f>
        <v/>
      </c>
      <c r="CY192" s="277" t="str">
        <f ca="true">+IF(OFFSET('Sanitation Data'!$F$32,0,10*ROW('Sanitation Data'!F186))="","",OFFSET('Sanitation Data'!$F$32,0,10*ROW('Sanitation Data'!F186)))</f>
        <v/>
      </c>
      <c r="CZ192" s="277" t="str">
        <f ca="true">+IF(OFFSET('Sanitation Data'!$G$28,0,10*ROW('Sanitation Data'!G186))="","",OFFSET('Sanitation Data'!$G$28,0,10*ROW('Sanitation Data'!G186)))</f>
        <v/>
      </c>
      <c r="DA192" s="277" t="str">
        <f ca="true">+IF(OFFSET('Sanitation Data'!$G$29,0,10*ROW('Sanitation Data'!G186))="","",OFFSET('Sanitation Data'!$G$29,0,10*ROW('Sanitation Data'!G186)))</f>
        <v/>
      </c>
      <c r="DB192" s="277" t="str">
        <f ca="true">+IF(OFFSET('Sanitation Data'!$G$30,0,10*ROW('Sanitation Data'!G186))="","",OFFSET('Sanitation Data'!$G$30,0,10*ROW('Sanitation Data'!G186)))</f>
        <v/>
      </c>
      <c r="DC192" s="277" t="str">
        <f ca="true">+IF(OFFSET('Sanitation Data'!$G$31,0,10*ROW('Sanitation Data'!G186))="","",OFFSET('Sanitation Data'!$G$31,0,10*ROW('Sanitation Data'!G186)))</f>
        <v/>
      </c>
      <c r="DD192" s="277" t="str">
        <f ca="true">+IF(OFFSET('Sanitation Data'!$G$32,0,10*ROW('Sanitation Data'!G186))="","",OFFSET('Sanitation Data'!$G$32,0,10*ROW('Sanitation Data'!G186)))</f>
        <v/>
      </c>
      <c r="DE192" s="277" t="str">
        <f ca="true">+IF(OFFSET('Sanitation Data'!$H$28,0,10*ROW('Sanitation Data'!H186))="","",OFFSET('Sanitation Data'!$H$28,0,10*ROW('Sanitation Data'!H186)))</f>
        <v/>
      </c>
      <c r="DF192" s="277" t="str">
        <f ca="true">+IF(OFFSET('Sanitation Data'!$H$29,0,10*ROW('Sanitation Data'!H186))="","",OFFSET('Sanitation Data'!$H$29,0,10*ROW('Sanitation Data'!H186)))</f>
        <v/>
      </c>
      <c r="DG192" s="277" t="str">
        <f ca="true">+IF(OFFSET('Sanitation Data'!$H$30,0,10*ROW('Sanitation Data'!H186))="","",OFFSET('Sanitation Data'!$H$30,0,10*ROW('Sanitation Data'!H186)))</f>
        <v/>
      </c>
      <c r="DH192" s="277" t="str">
        <f ca="true">+IF(OFFSET('Sanitation Data'!$H$31,0,10*ROW('Sanitation Data'!H186))="","",OFFSET('Sanitation Data'!$H$31,0,10*ROW('Sanitation Data'!H186)))</f>
        <v/>
      </c>
      <c r="DI192" s="277" t="str">
        <f ca="true">+IF(OFFSET('Sanitation Data'!$H$32,0,10*ROW('Sanitation Data'!H186))="","",OFFSET('Sanitation Data'!$H$32,0,10*ROW('Sanitation Data'!H186)))</f>
        <v/>
      </c>
      <c r="DJ192" s="277" t="str">
        <f ca="true">+IF(OFFSET('Sanitation Data'!$I$28,0,10*ROW('Sanitation Data'!I186))="","",OFFSET('Sanitation Data'!$I$28,0,10*ROW('Sanitation Data'!I186)))</f>
        <v/>
      </c>
      <c r="DK192" s="277" t="str">
        <f ca="true">+IF(OFFSET('Sanitation Data'!$I$29,0,10*ROW('Sanitation Data'!I186))="","",OFFSET('Sanitation Data'!$I$29,0,10*ROW('Sanitation Data'!I186)))</f>
        <v/>
      </c>
      <c r="DL192" s="277" t="str">
        <f ca="true">+IF(OFFSET('Sanitation Data'!$I$30,0,10*ROW('Sanitation Data'!I186))="","",OFFSET('Sanitation Data'!$I$30,0,10*ROW('Sanitation Data'!I186)))</f>
        <v/>
      </c>
      <c r="DM192" s="277" t="str">
        <f ca="true">+IF(OFFSET('Sanitation Data'!$I$31,0,10*ROW('Sanitation Data'!I186))="","",OFFSET('Sanitation Data'!$I$31,0,10*ROW('Sanitation Data'!I186)))</f>
        <v/>
      </c>
      <c r="DN192" s="277" t="str">
        <f ca="true">+IF(OFFSET('Sanitation Data'!$I$32,0,10*ROW('Sanitation Data'!I186))="","",OFFSET('Sanitation Data'!$I$32,0,10*ROW('Sanitation Data'!I186)))</f>
        <v/>
      </c>
      <c r="DO192" s="277" t="str">
        <f ca="true">+IF(OFFSET('Hygiene Data'!$D$11,0,10*ROW('Hygiene Data'!D186))="","",OFFSET('Hygiene Data'!$D$11,0,10*ROW('Hygiene Data'!D186)))</f>
        <v/>
      </c>
      <c r="DP192" s="277" t="str">
        <f ca="true">+IF(OFFSET('Hygiene Data'!$D$12,0,10*ROW('Hygiene Data'!D186))="","",OFFSET('Hygiene Data'!$D$12,0,10*ROW('Hygiene Data'!D186)))</f>
        <v/>
      </c>
      <c r="DQ192" s="277" t="str">
        <f ca="true">+IF(OFFSET('Hygiene Data'!$D$13,0,10*ROW('Hygiene Data'!D186))="","",OFFSET('Hygiene Data'!$D$13,0,10*ROW('Hygiene Data'!D186)))</f>
        <v/>
      </c>
      <c r="DR192" s="277" t="str">
        <f ca="true">+IF(OFFSET('Hygiene Data'!$E$11,0,10*ROW('Hygiene Data'!E186))="","",OFFSET('Hygiene Data'!$E$11,0,10*ROW('Hygiene Data'!E186)))</f>
        <v/>
      </c>
      <c r="DS192" s="277" t="str">
        <f ca="true">+IF(OFFSET('Hygiene Data'!$E$12,0,10*ROW('Hygiene Data'!E186))="","",OFFSET('Hygiene Data'!$E$12,0,10*ROW('Hygiene Data'!E186)))</f>
        <v/>
      </c>
      <c r="DT192" s="277" t="str">
        <f ca="true">+IF(OFFSET('Hygiene Data'!$E$13,0,10*ROW('Hygiene Data'!E186))="","",OFFSET('Hygiene Data'!$E$13,0,10*ROW('Hygiene Data'!E186)))</f>
        <v/>
      </c>
      <c r="DU192" s="277" t="str">
        <f ca="true">+IF(OFFSET('Hygiene Data'!$F$11,0,10*ROW('Hygiene Data'!F186))="","",OFFSET('Hygiene Data'!$F$11,0,10*ROW('Hygiene Data'!F186)))</f>
        <v/>
      </c>
      <c r="DV192" s="277" t="str">
        <f ca="true">+IF(OFFSET('Hygiene Data'!$F$12,0,10*ROW('Hygiene Data'!F186))="","",OFFSET('Hygiene Data'!$F$12,0,10*ROW('Hygiene Data'!F186)))</f>
        <v/>
      </c>
      <c r="DW192" s="277" t="str">
        <f ca="true">+IF(OFFSET('Hygiene Data'!$F$13,0,10*ROW('Hygiene Data'!F186))="","",OFFSET('Hygiene Data'!$F$13,0,10*ROW('Hygiene Data'!F186)))</f>
        <v/>
      </c>
      <c r="DX192" s="277" t="str">
        <f ca="true">+IF(OFFSET('Hygiene Data'!$G$11,0,10*ROW('Hygiene Data'!G186))="","",OFFSET('Hygiene Data'!$G$11,0,10*ROW('Hygiene Data'!G186)))</f>
        <v/>
      </c>
      <c r="DY192" s="277" t="str">
        <f ca="true">+IF(OFFSET('Hygiene Data'!$G$12,0,10*ROW('Hygiene Data'!G186))="","",OFFSET('Hygiene Data'!$G$12,0,10*ROW('Hygiene Data'!G186)))</f>
        <v/>
      </c>
      <c r="DZ192" s="277" t="str">
        <f ca="true">+IF(OFFSET('Hygiene Data'!$G$13,0,10*ROW('Hygiene Data'!G186))="","",OFFSET('Hygiene Data'!$G$13,0,10*ROW('Hygiene Data'!G186)))</f>
        <v/>
      </c>
      <c r="EA192" s="277" t="str">
        <f ca="true">+IF(OFFSET('Hygiene Data'!$H$11,0,10*ROW('Hygiene Data'!H186))="","",OFFSET('Hygiene Data'!$H$11,0,10*ROW('Hygiene Data'!H186)))</f>
        <v/>
      </c>
      <c r="EB192" s="277" t="str">
        <f ca="true">+IF(OFFSET('Hygiene Data'!$H$12,0,10*ROW('Hygiene Data'!H186))="","",OFFSET('Hygiene Data'!$H$12,0,10*ROW('Hygiene Data'!H186)))</f>
        <v/>
      </c>
      <c r="EC192" s="277" t="str">
        <f ca="true">+IF(OFFSET('Hygiene Data'!$H$13,0,10*ROW('Hygiene Data'!H186))="","",OFFSET('Hygiene Data'!$H$13,0,10*ROW('Hygiene Data'!H186)))</f>
        <v/>
      </c>
      <c r="ED192" s="277" t="str">
        <f ca="true">+IF(OFFSET('Hygiene Data'!$I$11,0,10*ROW('Hygiene Data'!I186))="","",OFFSET('Hygiene Data'!$I$11,0,10*ROW('Hygiene Data'!I186)))</f>
        <v/>
      </c>
      <c r="EE192" s="277" t="str">
        <f ca="true">+IF(OFFSET('Hygiene Data'!$I$12,0,10*ROW('Hygiene Data'!I186))="","",OFFSET('Hygiene Data'!$I$12,0,10*ROW('Hygiene Data'!I186)))</f>
        <v/>
      </c>
      <c r="EF192" s="277"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2"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7"/>
      <c r="BS193" s="277" t="str">
        <f ca="true">+IF(OFFSET('Water Data'!$D$27,0,10*ROW('Water Data'!D187))="","",OFFSET('Water Data'!$D$27,0,10*ROW('Water Data'!D187)))</f>
        <v/>
      </c>
      <c r="BT193" s="277" t="str">
        <f ca="true">+IF(OFFSET('Water Data'!$D$28,0,10*ROW('Water Data'!D187))="","",OFFSET('Water Data'!$D$28,0,10*ROW('Water Data'!D187)))</f>
        <v/>
      </c>
      <c r="BU193" s="277" t="str">
        <f ca="true">+IF(OFFSET('Water Data'!$D$29,0,10*ROW('Water Data'!D187))="","",OFFSET('Water Data'!$D$29,0,10*ROW('Water Data'!D187)))</f>
        <v/>
      </c>
      <c r="BV193" s="277" t="str">
        <f ca="true">+IF(OFFSET('Water Data'!$E$27,0,10*ROW('Water Data'!E187))="","",OFFSET('Water Data'!$E$27,0,10*ROW('Water Data'!E187)))</f>
        <v/>
      </c>
      <c r="BW193" s="277" t="str">
        <f ca="true">+IF(OFFSET('Water Data'!$E$28,0,10*ROW('Water Data'!E187))="","",OFFSET('Water Data'!$E$28,0,10*ROW('Water Data'!E187)))</f>
        <v/>
      </c>
      <c r="BX193" s="277" t="str">
        <f ca="true">+IF(OFFSET('Water Data'!$E$29,0,10*ROW('Water Data'!E187))="","",OFFSET('Water Data'!$E$29,0,10*ROW('Water Data'!E187)))</f>
        <v/>
      </c>
      <c r="BY193" s="277" t="str">
        <f ca="true">+IF(OFFSET('Water Data'!$F$27,0,10*ROW('Water Data'!F187))="","",OFFSET('Water Data'!$F$27,0,10*ROW('Water Data'!F187)))</f>
        <v/>
      </c>
      <c r="BZ193" s="277" t="str">
        <f ca="true">+IF(OFFSET('Water Data'!$F$28,0,10*ROW('Water Data'!F187))="","",OFFSET('Water Data'!$F$28,0,10*ROW('Water Data'!F187)))</f>
        <v/>
      </c>
      <c r="CA193" s="277" t="str">
        <f ca="true">+IF(OFFSET('Water Data'!$F$29,0,10*ROW('Water Data'!F187))="","",OFFSET('Water Data'!$F$29,0,10*ROW('Water Data'!F187)))</f>
        <v/>
      </c>
      <c r="CB193" s="277" t="str">
        <f ca="true">+IF(OFFSET('Water Data'!$G$27,0,10*ROW('Water Data'!G187))="","",OFFSET('Water Data'!$G$27,0,10*ROW('Water Data'!G187)))</f>
        <v/>
      </c>
      <c r="CC193" s="277" t="str">
        <f ca="true">+IF(OFFSET('Water Data'!$G$28,0,10*ROW('Water Data'!G187))="","",OFFSET('Water Data'!$G$28,0,10*ROW('Water Data'!G187)))</f>
        <v/>
      </c>
      <c r="CD193" s="277" t="str">
        <f ca="true">+IF(OFFSET('Water Data'!$G$29,0,10*ROW('Water Data'!G187))="","",OFFSET('Water Data'!$G$29,0,10*ROW('Water Data'!G187)))</f>
        <v/>
      </c>
      <c r="CE193" s="277" t="str">
        <f ca="true">+IF(OFFSET('Water Data'!$H$27,0,10*ROW('Water Data'!H187))="","",OFFSET('Water Data'!$H$27,0,10*ROW('Water Data'!H187)))</f>
        <v/>
      </c>
      <c r="CF193" s="277" t="str">
        <f ca="true">+IF(OFFSET('Water Data'!$H$28,0,10*ROW('Water Data'!H187))="","",OFFSET('Water Data'!$H$28,0,10*ROW('Water Data'!H187)))</f>
        <v/>
      </c>
      <c r="CG193" s="277" t="str">
        <f ca="true">+IF(OFFSET('Water Data'!$H$29,0,10*ROW('Water Data'!H187))="","",OFFSET('Water Data'!$H$29,0,10*ROW('Water Data'!H187)))</f>
        <v/>
      </c>
      <c r="CH193" s="277" t="str">
        <f ca="true">+IF(OFFSET('Water Data'!$I$27,0,10*ROW('Water Data'!I187))="","",OFFSET('Water Data'!$I$27,0,10*ROW('Water Data'!I187)))</f>
        <v/>
      </c>
      <c r="CI193" s="277" t="str">
        <f ca="true">+IF(OFFSET('Water Data'!$I$28,0,10*ROW('Water Data'!I187))="","",OFFSET('Water Data'!$I$28,0,10*ROW('Water Data'!I187)))</f>
        <v/>
      </c>
      <c r="CJ193" s="277" t="str">
        <f ca="true">+IF(OFFSET('Water Data'!$I$29,0,10*ROW('Water Data'!I187))="","",OFFSET('Water Data'!$I$29,0,10*ROW('Water Data'!I187)))</f>
        <v/>
      </c>
      <c r="CK193" s="277" t="str">
        <f ca="true">+IF(OFFSET('Sanitation Data'!$D$28,0,10*ROW('Sanitation Data'!D187))="","",OFFSET('Sanitation Data'!$D$28,0,10*ROW('Sanitation Data'!D187)))</f>
        <v/>
      </c>
      <c r="CL193" s="277" t="str">
        <f ca="true">+IF(OFFSET('Sanitation Data'!$D$29,0,10*ROW('Sanitation Data'!D187))="","",OFFSET('Sanitation Data'!$D$29,0,10*ROW('Sanitation Data'!D187)))</f>
        <v/>
      </c>
      <c r="CM193" s="277" t="str">
        <f ca="true">+IF(OFFSET('Sanitation Data'!$D$30,0,10*ROW('Sanitation Data'!D187))="","",OFFSET('Sanitation Data'!$D$30,0,10*ROW('Sanitation Data'!D187)))</f>
        <v/>
      </c>
      <c r="CN193" s="277" t="str">
        <f ca="true">+IF(OFFSET('Sanitation Data'!$D$31,0,10*ROW('Sanitation Data'!D187))="","",OFFSET('Sanitation Data'!$D$31,0,10*ROW('Sanitation Data'!D187)))</f>
        <v/>
      </c>
      <c r="CO193" s="277" t="str">
        <f ca="true">+IF(OFFSET('Sanitation Data'!$D$32,0,10*ROW('Sanitation Data'!D187))="","",OFFSET('Sanitation Data'!$D$32,0,10*ROW('Sanitation Data'!D187)))</f>
        <v/>
      </c>
      <c r="CP193" s="277" t="str">
        <f ca="true">+IF(OFFSET('Sanitation Data'!$E$28,0,10*ROW('Sanitation Data'!E187))="","",OFFSET('Sanitation Data'!$E$28,0,10*ROW('Sanitation Data'!E187)))</f>
        <v/>
      </c>
      <c r="CQ193" s="277" t="str">
        <f ca="true">+IF(OFFSET('Sanitation Data'!$E$29,0,10*ROW('Sanitation Data'!E187))="","",OFFSET('Sanitation Data'!$E$29,0,10*ROW('Sanitation Data'!E187)))</f>
        <v/>
      </c>
      <c r="CR193" s="277" t="str">
        <f ca="true">+IF(OFFSET('Sanitation Data'!$E$30,0,10*ROW('Sanitation Data'!E187))="","",OFFSET('Sanitation Data'!$E$30,0,10*ROW('Sanitation Data'!E187)))</f>
        <v/>
      </c>
      <c r="CS193" s="277" t="str">
        <f ca="true">+IF(OFFSET('Sanitation Data'!$E$31,0,10*ROW('Sanitation Data'!E187))="","",OFFSET('Sanitation Data'!$E$31,0,10*ROW('Sanitation Data'!E187)))</f>
        <v/>
      </c>
      <c r="CT193" s="277" t="str">
        <f ca="true">+IF(OFFSET('Sanitation Data'!$E$32,0,10*ROW('Sanitation Data'!E187))="","",OFFSET('Sanitation Data'!$E$32,0,10*ROW('Sanitation Data'!E187)))</f>
        <v/>
      </c>
      <c r="CU193" s="277" t="str">
        <f ca="true">+IF(OFFSET('Sanitation Data'!$F$28,0,10*ROW('Sanitation Data'!F187))="","",OFFSET('Sanitation Data'!$F$28,0,10*ROW('Sanitation Data'!F187)))</f>
        <v/>
      </c>
      <c r="CV193" s="277" t="str">
        <f ca="true">+IF(OFFSET('Sanitation Data'!$F$29,0,10*ROW('Sanitation Data'!F187))="","",OFFSET('Sanitation Data'!$F$29,0,10*ROW('Sanitation Data'!F187)))</f>
        <v/>
      </c>
      <c r="CW193" s="277" t="str">
        <f ca="true">+IF(OFFSET('Sanitation Data'!$F$30,0,10*ROW('Sanitation Data'!F187))="","",OFFSET('Sanitation Data'!$F$30,0,10*ROW('Sanitation Data'!F187)))</f>
        <v/>
      </c>
      <c r="CX193" s="277" t="str">
        <f ca="true">+IF(OFFSET('Sanitation Data'!$F$31,0,10*ROW('Sanitation Data'!F187))="","",OFFSET('Sanitation Data'!$F$31,0,10*ROW('Sanitation Data'!F187)))</f>
        <v/>
      </c>
      <c r="CY193" s="277" t="str">
        <f ca="true">+IF(OFFSET('Sanitation Data'!$F$32,0,10*ROW('Sanitation Data'!F187))="","",OFFSET('Sanitation Data'!$F$32,0,10*ROW('Sanitation Data'!F187)))</f>
        <v/>
      </c>
      <c r="CZ193" s="277" t="str">
        <f ca="true">+IF(OFFSET('Sanitation Data'!$G$28,0,10*ROW('Sanitation Data'!G187))="","",OFFSET('Sanitation Data'!$G$28,0,10*ROW('Sanitation Data'!G187)))</f>
        <v/>
      </c>
      <c r="DA193" s="277" t="str">
        <f ca="true">+IF(OFFSET('Sanitation Data'!$G$29,0,10*ROW('Sanitation Data'!G187))="","",OFFSET('Sanitation Data'!$G$29,0,10*ROW('Sanitation Data'!G187)))</f>
        <v/>
      </c>
      <c r="DB193" s="277" t="str">
        <f ca="true">+IF(OFFSET('Sanitation Data'!$G$30,0,10*ROW('Sanitation Data'!G187))="","",OFFSET('Sanitation Data'!$G$30,0,10*ROW('Sanitation Data'!G187)))</f>
        <v/>
      </c>
      <c r="DC193" s="277" t="str">
        <f ca="true">+IF(OFFSET('Sanitation Data'!$G$31,0,10*ROW('Sanitation Data'!G187))="","",OFFSET('Sanitation Data'!$G$31,0,10*ROW('Sanitation Data'!G187)))</f>
        <v/>
      </c>
      <c r="DD193" s="277" t="str">
        <f ca="true">+IF(OFFSET('Sanitation Data'!$G$32,0,10*ROW('Sanitation Data'!G187))="","",OFFSET('Sanitation Data'!$G$32,0,10*ROW('Sanitation Data'!G187)))</f>
        <v/>
      </c>
      <c r="DE193" s="277" t="str">
        <f ca="true">+IF(OFFSET('Sanitation Data'!$H$28,0,10*ROW('Sanitation Data'!H187))="","",OFFSET('Sanitation Data'!$H$28,0,10*ROW('Sanitation Data'!H187)))</f>
        <v/>
      </c>
      <c r="DF193" s="277" t="str">
        <f ca="true">+IF(OFFSET('Sanitation Data'!$H$29,0,10*ROW('Sanitation Data'!H187))="","",OFFSET('Sanitation Data'!$H$29,0,10*ROW('Sanitation Data'!H187)))</f>
        <v/>
      </c>
      <c r="DG193" s="277" t="str">
        <f ca="true">+IF(OFFSET('Sanitation Data'!$H$30,0,10*ROW('Sanitation Data'!H187))="","",OFFSET('Sanitation Data'!$H$30,0,10*ROW('Sanitation Data'!H187)))</f>
        <v/>
      </c>
      <c r="DH193" s="277" t="str">
        <f ca="true">+IF(OFFSET('Sanitation Data'!$H$31,0,10*ROW('Sanitation Data'!H187))="","",OFFSET('Sanitation Data'!$H$31,0,10*ROW('Sanitation Data'!H187)))</f>
        <v/>
      </c>
      <c r="DI193" s="277" t="str">
        <f ca="true">+IF(OFFSET('Sanitation Data'!$H$32,0,10*ROW('Sanitation Data'!H187))="","",OFFSET('Sanitation Data'!$H$32,0,10*ROW('Sanitation Data'!H187)))</f>
        <v/>
      </c>
      <c r="DJ193" s="277" t="str">
        <f ca="true">+IF(OFFSET('Sanitation Data'!$I$28,0,10*ROW('Sanitation Data'!I187))="","",OFFSET('Sanitation Data'!$I$28,0,10*ROW('Sanitation Data'!I187)))</f>
        <v/>
      </c>
      <c r="DK193" s="277" t="str">
        <f ca="true">+IF(OFFSET('Sanitation Data'!$I$29,0,10*ROW('Sanitation Data'!I187))="","",OFFSET('Sanitation Data'!$I$29,0,10*ROW('Sanitation Data'!I187)))</f>
        <v/>
      </c>
      <c r="DL193" s="277" t="str">
        <f ca="true">+IF(OFFSET('Sanitation Data'!$I$30,0,10*ROW('Sanitation Data'!I187))="","",OFFSET('Sanitation Data'!$I$30,0,10*ROW('Sanitation Data'!I187)))</f>
        <v/>
      </c>
      <c r="DM193" s="277" t="str">
        <f ca="true">+IF(OFFSET('Sanitation Data'!$I$31,0,10*ROW('Sanitation Data'!I187))="","",OFFSET('Sanitation Data'!$I$31,0,10*ROW('Sanitation Data'!I187)))</f>
        <v/>
      </c>
      <c r="DN193" s="277" t="str">
        <f ca="true">+IF(OFFSET('Sanitation Data'!$I$32,0,10*ROW('Sanitation Data'!I187))="","",OFFSET('Sanitation Data'!$I$32,0,10*ROW('Sanitation Data'!I187)))</f>
        <v/>
      </c>
      <c r="DO193" s="277" t="str">
        <f ca="true">+IF(OFFSET('Hygiene Data'!$D$11,0,10*ROW('Hygiene Data'!D187))="","",OFFSET('Hygiene Data'!$D$11,0,10*ROW('Hygiene Data'!D187)))</f>
        <v/>
      </c>
      <c r="DP193" s="277" t="str">
        <f ca="true">+IF(OFFSET('Hygiene Data'!$D$12,0,10*ROW('Hygiene Data'!D187))="","",OFFSET('Hygiene Data'!$D$12,0,10*ROW('Hygiene Data'!D187)))</f>
        <v/>
      </c>
      <c r="DQ193" s="277" t="str">
        <f ca="true">+IF(OFFSET('Hygiene Data'!$D$13,0,10*ROW('Hygiene Data'!D187))="","",OFFSET('Hygiene Data'!$D$13,0,10*ROW('Hygiene Data'!D187)))</f>
        <v/>
      </c>
      <c r="DR193" s="277" t="str">
        <f ca="true">+IF(OFFSET('Hygiene Data'!$E$11,0,10*ROW('Hygiene Data'!E187))="","",OFFSET('Hygiene Data'!$E$11,0,10*ROW('Hygiene Data'!E187)))</f>
        <v/>
      </c>
      <c r="DS193" s="277" t="str">
        <f ca="true">+IF(OFFSET('Hygiene Data'!$E$12,0,10*ROW('Hygiene Data'!E187))="","",OFFSET('Hygiene Data'!$E$12,0,10*ROW('Hygiene Data'!E187)))</f>
        <v/>
      </c>
      <c r="DT193" s="277" t="str">
        <f ca="true">+IF(OFFSET('Hygiene Data'!$E$13,0,10*ROW('Hygiene Data'!E187))="","",OFFSET('Hygiene Data'!$E$13,0,10*ROW('Hygiene Data'!E187)))</f>
        <v/>
      </c>
      <c r="DU193" s="277" t="str">
        <f ca="true">+IF(OFFSET('Hygiene Data'!$F$11,0,10*ROW('Hygiene Data'!F187))="","",OFFSET('Hygiene Data'!$F$11,0,10*ROW('Hygiene Data'!F187)))</f>
        <v/>
      </c>
      <c r="DV193" s="277" t="str">
        <f ca="true">+IF(OFFSET('Hygiene Data'!$F$12,0,10*ROW('Hygiene Data'!F187))="","",OFFSET('Hygiene Data'!$F$12,0,10*ROW('Hygiene Data'!F187)))</f>
        <v/>
      </c>
      <c r="DW193" s="277" t="str">
        <f ca="true">+IF(OFFSET('Hygiene Data'!$F$13,0,10*ROW('Hygiene Data'!F187))="","",OFFSET('Hygiene Data'!$F$13,0,10*ROW('Hygiene Data'!F187)))</f>
        <v/>
      </c>
      <c r="DX193" s="277" t="str">
        <f ca="true">+IF(OFFSET('Hygiene Data'!$G$11,0,10*ROW('Hygiene Data'!G187))="","",OFFSET('Hygiene Data'!$G$11,0,10*ROW('Hygiene Data'!G187)))</f>
        <v/>
      </c>
      <c r="DY193" s="277" t="str">
        <f ca="true">+IF(OFFSET('Hygiene Data'!$G$12,0,10*ROW('Hygiene Data'!G187))="","",OFFSET('Hygiene Data'!$G$12,0,10*ROW('Hygiene Data'!G187)))</f>
        <v/>
      </c>
      <c r="DZ193" s="277" t="str">
        <f ca="true">+IF(OFFSET('Hygiene Data'!$G$13,0,10*ROW('Hygiene Data'!G187))="","",OFFSET('Hygiene Data'!$G$13,0,10*ROW('Hygiene Data'!G187)))</f>
        <v/>
      </c>
      <c r="EA193" s="277" t="str">
        <f ca="true">+IF(OFFSET('Hygiene Data'!$H$11,0,10*ROW('Hygiene Data'!H187))="","",OFFSET('Hygiene Data'!$H$11,0,10*ROW('Hygiene Data'!H187)))</f>
        <v/>
      </c>
      <c r="EB193" s="277" t="str">
        <f ca="true">+IF(OFFSET('Hygiene Data'!$H$12,0,10*ROW('Hygiene Data'!H187))="","",OFFSET('Hygiene Data'!$H$12,0,10*ROW('Hygiene Data'!H187)))</f>
        <v/>
      </c>
      <c r="EC193" s="277" t="str">
        <f ca="true">+IF(OFFSET('Hygiene Data'!$H$13,0,10*ROW('Hygiene Data'!H187))="","",OFFSET('Hygiene Data'!$H$13,0,10*ROW('Hygiene Data'!H187)))</f>
        <v/>
      </c>
      <c r="ED193" s="277" t="str">
        <f ca="true">+IF(OFFSET('Hygiene Data'!$I$11,0,10*ROW('Hygiene Data'!I187))="","",OFFSET('Hygiene Data'!$I$11,0,10*ROW('Hygiene Data'!I187)))</f>
        <v/>
      </c>
      <c r="EE193" s="277" t="str">
        <f ca="true">+IF(OFFSET('Hygiene Data'!$I$12,0,10*ROW('Hygiene Data'!I187))="","",OFFSET('Hygiene Data'!$I$12,0,10*ROW('Hygiene Data'!I187)))</f>
        <v/>
      </c>
      <c r="EF193" s="277"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2"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7"/>
      <c r="BS194" s="277" t="str">
        <f ca="true">+IF(OFFSET('Water Data'!$D$27,0,10*ROW('Water Data'!D188))="","",OFFSET('Water Data'!$D$27,0,10*ROW('Water Data'!D188)))</f>
        <v/>
      </c>
      <c r="BT194" s="277" t="str">
        <f ca="true">+IF(OFFSET('Water Data'!$D$28,0,10*ROW('Water Data'!D188))="","",OFFSET('Water Data'!$D$28,0,10*ROW('Water Data'!D188)))</f>
        <v/>
      </c>
      <c r="BU194" s="277" t="str">
        <f ca="true">+IF(OFFSET('Water Data'!$D$29,0,10*ROW('Water Data'!D188))="","",OFFSET('Water Data'!$D$29,0,10*ROW('Water Data'!D188)))</f>
        <v/>
      </c>
      <c r="BV194" s="277" t="str">
        <f ca="true">+IF(OFFSET('Water Data'!$E$27,0,10*ROW('Water Data'!E188))="","",OFFSET('Water Data'!$E$27,0,10*ROW('Water Data'!E188)))</f>
        <v/>
      </c>
      <c r="BW194" s="277" t="str">
        <f ca="true">+IF(OFFSET('Water Data'!$E$28,0,10*ROW('Water Data'!E188))="","",OFFSET('Water Data'!$E$28,0,10*ROW('Water Data'!E188)))</f>
        <v/>
      </c>
      <c r="BX194" s="277" t="str">
        <f ca="true">+IF(OFFSET('Water Data'!$E$29,0,10*ROW('Water Data'!E188))="","",OFFSET('Water Data'!$E$29,0,10*ROW('Water Data'!E188)))</f>
        <v/>
      </c>
      <c r="BY194" s="277" t="str">
        <f ca="true">+IF(OFFSET('Water Data'!$F$27,0,10*ROW('Water Data'!F188))="","",OFFSET('Water Data'!$F$27,0,10*ROW('Water Data'!F188)))</f>
        <v/>
      </c>
      <c r="BZ194" s="277" t="str">
        <f ca="true">+IF(OFFSET('Water Data'!$F$28,0,10*ROW('Water Data'!F188))="","",OFFSET('Water Data'!$F$28,0,10*ROW('Water Data'!F188)))</f>
        <v/>
      </c>
      <c r="CA194" s="277" t="str">
        <f ca="true">+IF(OFFSET('Water Data'!$F$29,0,10*ROW('Water Data'!F188))="","",OFFSET('Water Data'!$F$29,0,10*ROW('Water Data'!F188)))</f>
        <v/>
      </c>
      <c r="CB194" s="277" t="str">
        <f ca="true">+IF(OFFSET('Water Data'!$G$27,0,10*ROW('Water Data'!G188))="","",OFFSET('Water Data'!$G$27,0,10*ROW('Water Data'!G188)))</f>
        <v/>
      </c>
      <c r="CC194" s="277" t="str">
        <f ca="true">+IF(OFFSET('Water Data'!$G$28,0,10*ROW('Water Data'!G188))="","",OFFSET('Water Data'!$G$28,0,10*ROW('Water Data'!G188)))</f>
        <v/>
      </c>
      <c r="CD194" s="277" t="str">
        <f ca="true">+IF(OFFSET('Water Data'!$G$29,0,10*ROW('Water Data'!G188))="","",OFFSET('Water Data'!$G$29,0,10*ROW('Water Data'!G188)))</f>
        <v/>
      </c>
      <c r="CE194" s="277" t="str">
        <f ca="true">+IF(OFFSET('Water Data'!$H$27,0,10*ROW('Water Data'!H188))="","",OFFSET('Water Data'!$H$27,0,10*ROW('Water Data'!H188)))</f>
        <v/>
      </c>
      <c r="CF194" s="277" t="str">
        <f ca="true">+IF(OFFSET('Water Data'!$H$28,0,10*ROW('Water Data'!H188))="","",OFFSET('Water Data'!$H$28,0,10*ROW('Water Data'!H188)))</f>
        <v/>
      </c>
      <c r="CG194" s="277" t="str">
        <f ca="true">+IF(OFFSET('Water Data'!$H$29,0,10*ROW('Water Data'!H188))="","",OFFSET('Water Data'!$H$29,0,10*ROW('Water Data'!H188)))</f>
        <v/>
      </c>
      <c r="CH194" s="277" t="str">
        <f ca="true">+IF(OFFSET('Water Data'!$I$27,0,10*ROW('Water Data'!I188))="","",OFFSET('Water Data'!$I$27,0,10*ROW('Water Data'!I188)))</f>
        <v/>
      </c>
      <c r="CI194" s="277" t="str">
        <f ca="true">+IF(OFFSET('Water Data'!$I$28,0,10*ROW('Water Data'!I188))="","",OFFSET('Water Data'!$I$28,0,10*ROW('Water Data'!I188)))</f>
        <v/>
      </c>
      <c r="CJ194" s="277" t="str">
        <f ca="true">+IF(OFFSET('Water Data'!$I$29,0,10*ROW('Water Data'!I188))="","",OFFSET('Water Data'!$I$29,0,10*ROW('Water Data'!I188)))</f>
        <v/>
      </c>
      <c r="CK194" s="277" t="str">
        <f ca="true">+IF(OFFSET('Sanitation Data'!$D$28,0,10*ROW('Sanitation Data'!D188))="","",OFFSET('Sanitation Data'!$D$28,0,10*ROW('Sanitation Data'!D188)))</f>
        <v/>
      </c>
      <c r="CL194" s="277" t="str">
        <f ca="true">+IF(OFFSET('Sanitation Data'!$D$29,0,10*ROW('Sanitation Data'!D188))="","",OFFSET('Sanitation Data'!$D$29,0,10*ROW('Sanitation Data'!D188)))</f>
        <v/>
      </c>
      <c r="CM194" s="277" t="str">
        <f ca="true">+IF(OFFSET('Sanitation Data'!$D$30,0,10*ROW('Sanitation Data'!D188))="","",OFFSET('Sanitation Data'!$D$30,0,10*ROW('Sanitation Data'!D188)))</f>
        <v/>
      </c>
      <c r="CN194" s="277" t="str">
        <f ca="true">+IF(OFFSET('Sanitation Data'!$D$31,0,10*ROW('Sanitation Data'!D188))="","",OFFSET('Sanitation Data'!$D$31,0,10*ROW('Sanitation Data'!D188)))</f>
        <v/>
      </c>
      <c r="CO194" s="277" t="str">
        <f ca="true">+IF(OFFSET('Sanitation Data'!$D$32,0,10*ROW('Sanitation Data'!D188))="","",OFFSET('Sanitation Data'!$D$32,0,10*ROW('Sanitation Data'!D188)))</f>
        <v/>
      </c>
      <c r="CP194" s="277" t="str">
        <f ca="true">+IF(OFFSET('Sanitation Data'!$E$28,0,10*ROW('Sanitation Data'!E188))="","",OFFSET('Sanitation Data'!$E$28,0,10*ROW('Sanitation Data'!E188)))</f>
        <v/>
      </c>
      <c r="CQ194" s="277" t="str">
        <f ca="true">+IF(OFFSET('Sanitation Data'!$E$29,0,10*ROW('Sanitation Data'!E188))="","",OFFSET('Sanitation Data'!$E$29,0,10*ROW('Sanitation Data'!E188)))</f>
        <v/>
      </c>
      <c r="CR194" s="277" t="str">
        <f ca="true">+IF(OFFSET('Sanitation Data'!$E$30,0,10*ROW('Sanitation Data'!E188))="","",OFFSET('Sanitation Data'!$E$30,0,10*ROW('Sanitation Data'!E188)))</f>
        <v/>
      </c>
      <c r="CS194" s="277" t="str">
        <f ca="true">+IF(OFFSET('Sanitation Data'!$E$31,0,10*ROW('Sanitation Data'!E188))="","",OFFSET('Sanitation Data'!$E$31,0,10*ROW('Sanitation Data'!E188)))</f>
        <v/>
      </c>
      <c r="CT194" s="277" t="str">
        <f ca="true">+IF(OFFSET('Sanitation Data'!$E$32,0,10*ROW('Sanitation Data'!E188))="","",OFFSET('Sanitation Data'!$E$32,0,10*ROW('Sanitation Data'!E188)))</f>
        <v/>
      </c>
      <c r="CU194" s="277" t="str">
        <f ca="true">+IF(OFFSET('Sanitation Data'!$F$28,0,10*ROW('Sanitation Data'!F188))="","",OFFSET('Sanitation Data'!$F$28,0,10*ROW('Sanitation Data'!F188)))</f>
        <v/>
      </c>
      <c r="CV194" s="277" t="str">
        <f ca="true">+IF(OFFSET('Sanitation Data'!$F$29,0,10*ROW('Sanitation Data'!F188))="","",OFFSET('Sanitation Data'!$F$29,0,10*ROW('Sanitation Data'!F188)))</f>
        <v/>
      </c>
      <c r="CW194" s="277" t="str">
        <f ca="true">+IF(OFFSET('Sanitation Data'!$F$30,0,10*ROW('Sanitation Data'!F188))="","",OFFSET('Sanitation Data'!$F$30,0,10*ROW('Sanitation Data'!F188)))</f>
        <v/>
      </c>
      <c r="CX194" s="277" t="str">
        <f ca="true">+IF(OFFSET('Sanitation Data'!$F$31,0,10*ROW('Sanitation Data'!F188))="","",OFFSET('Sanitation Data'!$F$31,0,10*ROW('Sanitation Data'!F188)))</f>
        <v/>
      </c>
      <c r="CY194" s="277" t="str">
        <f ca="true">+IF(OFFSET('Sanitation Data'!$F$32,0,10*ROW('Sanitation Data'!F188))="","",OFFSET('Sanitation Data'!$F$32,0,10*ROW('Sanitation Data'!F188)))</f>
        <v/>
      </c>
      <c r="CZ194" s="277" t="str">
        <f ca="true">+IF(OFFSET('Sanitation Data'!$G$28,0,10*ROW('Sanitation Data'!G188))="","",OFFSET('Sanitation Data'!$G$28,0,10*ROW('Sanitation Data'!G188)))</f>
        <v/>
      </c>
      <c r="DA194" s="277" t="str">
        <f ca="true">+IF(OFFSET('Sanitation Data'!$G$29,0,10*ROW('Sanitation Data'!G188))="","",OFFSET('Sanitation Data'!$G$29,0,10*ROW('Sanitation Data'!G188)))</f>
        <v/>
      </c>
      <c r="DB194" s="277" t="str">
        <f ca="true">+IF(OFFSET('Sanitation Data'!$G$30,0,10*ROW('Sanitation Data'!G188))="","",OFFSET('Sanitation Data'!$G$30,0,10*ROW('Sanitation Data'!G188)))</f>
        <v/>
      </c>
      <c r="DC194" s="277" t="str">
        <f ca="true">+IF(OFFSET('Sanitation Data'!$G$31,0,10*ROW('Sanitation Data'!G188))="","",OFFSET('Sanitation Data'!$G$31,0,10*ROW('Sanitation Data'!G188)))</f>
        <v/>
      </c>
      <c r="DD194" s="277" t="str">
        <f ca="true">+IF(OFFSET('Sanitation Data'!$G$32,0,10*ROW('Sanitation Data'!G188))="","",OFFSET('Sanitation Data'!$G$32,0,10*ROW('Sanitation Data'!G188)))</f>
        <v/>
      </c>
      <c r="DE194" s="277" t="str">
        <f ca="true">+IF(OFFSET('Sanitation Data'!$H$28,0,10*ROW('Sanitation Data'!H188))="","",OFFSET('Sanitation Data'!$H$28,0,10*ROW('Sanitation Data'!H188)))</f>
        <v/>
      </c>
      <c r="DF194" s="277" t="str">
        <f ca="true">+IF(OFFSET('Sanitation Data'!$H$29,0,10*ROW('Sanitation Data'!H188))="","",OFFSET('Sanitation Data'!$H$29,0,10*ROW('Sanitation Data'!H188)))</f>
        <v/>
      </c>
      <c r="DG194" s="277" t="str">
        <f ca="true">+IF(OFFSET('Sanitation Data'!$H$30,0,10*ROW('Sanitation Data'!H188))="","",OFFSET('Sanitation Data'!$H$30,0,10*ROW('Sanitation Data'!H188)))</f>
        <v/>
      </c>
      <c r="DH194" s="277" t="str">
        <f ca="true">+IF(OFFSET('Sanitation Data'!$H$31,0,10*ROW('Sanitation Data'!H188))="","",OFFSET('Sanitation Data'!$H$31,0,10*ROW('Sanitation Data'!H188)))</f>
        <v/>
      </c>
      <c r="DI194" s="277" t="str">
        <f ca="true">+IF(OFFSET('Sanitation Data'!$H$32,0,10*ROW('Sanitation Data'!H188))="","",OFFSET('Sanitation Data'!$H$32,0,10*ROW('Sanitation Data'!H188)))</f>
        <v/>
      </c>
      <c r="DJ194" s="277" t="str">
        <f ca="true">+IF(OFFSET('Sanitation Data'!$I$28,0,10*ROW('Sanitation Data'!I188))="","",OFFSET('Sanitation Data'!$I$28,0,10*ROW('Sanitation Data'!I188)))</f>
        <v/>
      </c>
      <c r="DK194" s="277" t="str">
        <f ca="true">+IF(OFFSET('Sanitation Data'!$I$29,0,10*ROW('Sanitation Data'!I188))="","",OFFSET('Sanitation Data'!$I$29,0,10*ROW('Sanitation Data'!I188)))</f>
        <v/>
      </c>
      <c r="DL194" s="277" t="str">
        <f ca="true">+IF(OFFSET('Sanitation Data'!$I$30,0,10*ROW('Sanitation Data'!I188))="","",OFFSET('Sanitation Data'!$I$30,0,10*ROW('Sanitation Data'!I188)))</f>
        <v/>
      </c>
      <c r="DM194" s="277" t="str">
        <f ca="true">+IF(OFFSET('Sanitation Data'!$I$31,0,10*ROW('Sanitation Data'!I188))="","",OFFSET('Sanitation Data'!$I$31,0,10*ROW('Sanitation Data'!I188)))</f>
        <v/>
      </c>
      <c r="DN194" s="277" t="str">
        <f ca="true">+IF(OFFSET('Sanitation Data'!$I$32,0,10*ROW('Sanitation Data'!I188))="","",OFFSET('Sanitation Data'!$I$32,0,10*ROW('Sanitation Data'!I188)))</f>
        <v/>
      </c>
      <c r="DO194" s="277" t="str">
        <f ca="true">+IF(OFFSET('Hygiene Data'!$D$11,0,10*ROW('Hygiene Data'!D188))="","",OFFSET('Hygiene Data'!$D$11,0,10*ROW('Hygiene Data'!D188)))</f>
        <v/>
      </c>
      <c r="DP194" s="277" t="str">
        <f ca="true">+IF(OFFSET('Hygiene Data'!$D$12,0,10*ROW('Hygiene Data'!D188))="","",OFFSET('Hygiene Data'!$D$12,0,10*ROW('Hygiene Data'!D188)))</f>
        <v/>
      </c>
      <c r="DQ194" s="277" t="str">
        <f ca="true">+IF(OFFSET('Hygiene Data'!$D$13,0,10*ROW('Hygiene Data'!D188))="","",OFFSET('Hygiene Data'!$D$13,0,10*ROW('Hygiene Data'!D188)))</f>
        <v/>
      </c>
      <c r="DR194" s="277" t="str">
        <f ca="true">+IF(OFFSET('Hygiene Data'!$E$11,0,10*ROW('Hygiene Data'!E188))="","",OFFSET('Hygiene Data'!$E$11,0,10*ROW('Hygiene Data'!E188)))</f>
        <v/>
      </c>
      <c r="DS194" s="277" t="str">
        <f ca="true">+IF(OFFSET('Hygiene Data'!$E$12,0,10*ROW('Hygiene Data'!E188))="","",OFFSET('Hygiene Data'!$E$12,0,10*ROW('Hygiene Data'!E188)))</f>
        <v/>
      </c>
      <c r="DT194" s="277" t="str">
        <f ca="true">+IF(OFFSET('Hygiene Data'!$E$13,0,10*ROW('Hygiene Data'!E188))="","",OFFSET('Hygiene Data'!$E$13,0,10*ROW('Hygiene Data'!E188)))</f>
        <v/>
      </c>
      <c r="DU194" s="277" t="str">
        <f ca="true">+IF(OFFSET('Hygiene Data'!$F$11,0,10*ROW('Hygiene Data'!F188))="","",OFFSET('Hygiene Data'!$F$11,0,10*ROW('Hygiene Data'!F188)))</f>
        <v/>
      </c>
      <c r="DV194" s="277" t="str">
        <f ca="true">+IF(OFFSET('Hygiene Data'!$F$12,0,10*ROW('Hygiene Data'!F188))="","",OFFSET('Hygiene Data'!$F$12,0,10*ROW('Hygiene Data'!F188)))</f>
        <v/>
      </c>
      <c r="DW194" s="277" t="str">
        <f ca="true">+IF(OFFSET('Hygiene Data'!$F$13,0,10*ROW('Hygiene Data'!F188))="","",OFFSET('Hygiene Data'!$F$13,0,10*ROW('Hygiene Data'!F188)))</f>
        <v/>
      </c>
      <c r="DX194" s="277" t="str">
        <f ca="true">+IF(OFFSET('Hygiene Data'!$G$11,0,10*ROW('Hygiene Data'!G188))="","",OFFSET('Hygiene Data'!$G$11,0,10*ROW('Hygiene Data'!G188)))</f>
        <v/>
      </c>
      <c r="DY194" s="277" t="str">
        <f ca="true">+IF(OFFSET('Hygiene Data'!$G$12,0,10*ROW('Hygiene Data'!G188))="","",OFFSET('Hygiene Data'!$G$12,0,10*ROW('Hygiene Data'!G188)))</f>
        <v/>
      </c>
      <c r="DZ194" s="277" t="str">
        <f ca="true">+IF(OFFSET('Hygiene Data'!$G$13,0,10*ROW('Hygiene Data'!G188))="","",OFFSET('Hygiene Data'!$G$13,0,10*ROW('Hygiene Data'!G188)))</f>
        <v/>
      </c>
      <c r="EA194" s="277" t="str">
        <f ca="true">+IF(OFFSET('Hygiene Data'!$H$11,0,10*ROW('Hygiene Data'!H188))="","",OFFSET('Hygiene Data'!$H$11,0,10*ROW('Hygiene Data'!H188)))</f>
        <v/>
      </c>
      <c r="EB194" s="277" t="str">
        <f ca="true">+IF(OFFSET('Hygiene Data'!$H$12,0,10*ROW('Hygiene Data'!H188))="","",OFFSET('Hygiene Data'!$H$12,0,10*ROW('Hygiene Data'!H188)))</f>
        <v/>
      </c>
      <c r="EC194" s="277" t="str">
        <f ca="true">+IF(OFFSET('Hygiene Data'!$H$13,0,10*ROW('Hygiene Data'!H188))="","",OFFSET('Hygiene Data'!$H$13,0,10*ROW('Hygiene Data'!H188)))</f>
        <v/>
      </c>
      <c r="ED194" s="277" t="str">
        <f ca="true">+IF(OFFSET('Hygiene Data'!$I$11,0,10*ROW('Hygiene Data'!I188))="","",OFFSET('Hygiene Data'!$I$11,0,10*ROW('Hygiene Data'!I188)))</f>
        <v/>
      </c>
      <c r="EE194" s="277" t="str">
        <f ca="true">+IF(OFFSET('Hygiene Data'!$I$12,0,10*ROW('Hygiene Data'!I188))="","",OFFSET('Hygiene Data'!$I$12,0,10*ROW('Hygiene Data'!I188)))</f>
        <v/>
      </c>
      <c r="EF194" s="277"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2"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7"/>
      <c r="BS195" s="277" t="str">
        <f ca="true">+IF(OFFSET('Water Data'!$D$27,0,10*ROW('Water Data'!D189))="","",OFFSET('Water Data'!$D$27,0,10*ROW('Water Data'!D189)))</f>
        <v/>
      </c>
      <c r="BT195" s="277" t="str">
        <f ca="true">+IF(OFFSET('Water Data'!$D$28,0,10*ROW('Water Data'!D189))="","",OFFSET('Water Data'!$D$28,0,10*ROW('Water Data'!D189)))</f>
        <v/>
      </c>
      <c r="BU195" s="277" t="str">
        <f ca="true">+IF(OFFSET('Water Data'!$D$29,0,10*ROW('Water Data'!D189))="","",OFFSET('Water Data'!$D$29,0,10*ROW('Water Data'!D189)))</f>
        <v/>
      </c>
      <c r="BV195" s="277" t="str">
        <f ca="true">+IF(OFFSET('Water Data'!$E$27,0,10*ROW('Water Data'!E189))="","",OFFSET('Water Data'!$E$27,0,10*ROW('Water Data'!E189)))</f>
        <v/>
      </c>
      <c r="BW195" s="277" t="str">
        <f ca="true">+IF(OFFSET('Water Data'!$E$28,0,10*ROW('Water Data'!E189))="","",OFFSET('Water Data'!$E$28,0,10*ROW('Water Data'!E189)))</f>
        <v/>
      </c>
      <c r="BX195" s="277" t="str">
        <f ca="true">+IF(OFFSET('Water Data'!$E$29,0,10*ROW('Water Data'!E189))="","",OFFSET('Water Data'!$E$29,0,10*ROW('Water Data'!E189)))</f>
        <v/>
      </c>
      <c r="BY195" s="277" t="str">
        <f ca="true">+IF(OFFSET('Water Data'!$F$27,0,10*ROW('Water Data'!F189))="","",OFFSET('Water Data'!$F$27,0,10*ROW('Water Data'!F189)))</f>
        <v/>
      </c>
      <c r="BZ195" s="277" t="str">
        <f ca="true">+IF(OFFSET('Water Data'!$F$28,0,10*ROW('Water Data'!F189))="","",OFFSET('Water Data'!$F$28,0,10*ROW('Water Data'!F189)))</f>
        <v/>
      </c>
      <c r="CA195" s="277" t="str">
        <f ca="true">+IF(OFFSET('Water Data'!$F$29,0,10*ROW('Water Data'!F189))="","",OFFSET('Water Data'!$F$29,0,10*ROW('Water Data'!F189)))</f>
        <v/>
      </c>
      <c r="CB195" s="277" t="str">
        <f ca="true">+IF(OFFSET('Water Data'!$G$27,0,10*ROW('Water Data'!G189))="","",OFFSET('Water Data'!$G$27,0,10*ROW('Water Data'!G189)))</f>
        <v/>
      </c>
      <c r="CC195" s="277" t="str">
        <f ca="true">+IF(OFFSET('Water Data'!$G$28,0,10*ROW('Water Data'!G189))="","",OFFSET('Water Data'!$G$28,0,10*ROW('Water Data'!G189)))</f>
        <v/>
      </c>
      <c r="CD195" s="277" t="str">
        <f ca="true">+IF(OFFSET('Water Data'!$G$29,0,10*ROW('Water Data'!G189))="","",OFFSET('Water Data'!$G$29,0,10*ROW('Water Data'!G189)))</f>
        <v/>
      </c>
      <c r="CE195" s="277" t="str">
        <f ca="true">+IF(OFFSET('Water Data'!$H$27,0,10*ROW('Water Data'!H189))="","",OFFSET('Water Data'!$H$27,0,10*ROW('Water Data'!H189)))</f>
        <v/>
      </c>
      <c r="CF195" s="277" t="str">
        <f ca="true">+IF(OFFSET('Water Data'!$H$28,0,10*ROW('Water Data'!H189))="","",OFFSET('Water Data'!$H$28,0,10*ROW('Water Data'!H189)))</f>
        <v/>
      </c>
      <c r="CG195" s="277" t="str">
        <f ca="true">+IF(OFFSET('Water Data'!$H$29,0,10*ROW('Water Data'!H189))="","",OFFSET('Water Data'!$H$29,0,10*ROW('Water Data'!H189)))</f>
        <v/>
      </c>
      <c r="CH195" s="277" t="str">
        <f ca="true">+IF(OFFSET('Water Data'!$I$27,0,10*ROW('Water Data'!I189))="","",OFFSET('Water Data'!$I$27,0,10*ROW('Water Data'!I189)))</f>
        <v/>
      </c>
      <c r="CI195" s="277" t="str">
        <f ca="true">+IF(OFFSET('Water Data'!$I$28,0,10*ROW('Water Data'!I189))="","",OFFSET('Water Data'!$I$28,0,10*ROW('Water Data'!I189)))</f>
        <v/>
      </c>
      <c r="CJ195" s="277" t="str">
        <f ca="true">+IF(OFFSET('Water Data'!$I$29,0,10*ROW('Water Data'!I189))="","",OFFSET('Water Data'!$I$29,0,10*ROW('Water Data'!I189)))</f>
        <v/>
      </c>
      <c r="CK195" s="277" t="str">
        <f ca="true">+IF(OFFSET('Sanitation Data'!$D$28,0,10*ROW('Sanitation Data'!D189))="","",OFFSET('Sanitation Data'!$D$28,0,10*ROW('Sanitation Data'!D189)))</f>
        <v/>
      </c>
      <c r="CL195" s="277" t="str">
        <f ca="true">+IF(OFFSET('Sanitation Data'!$D$29,0,10*ROW('Sanitation Data'!D189))="","",OFFSET('Sanitation Data'!$D$29,0,10*ROW('Sanitation Data'!D189)))</f>
        <v/>
      </c>
      <c r="CM195" s="277" t="str">
        <f ca="true">+IF(OFFSET('Sanitation Data'!$D$30,0,10*ROW('Sanitation Data'!D189))="","",OFFSET('Sanitation Data'!$D$30,0,10*ROW('Sanitation Data'!D189)))</f>
        <v/>
      </c>
      <c r="CN195" s="277" t="str">
        <f ca="true">+IF(OFFSET('Sanitation Data'!$D$31,0,10*ROW('Sanitation Data'!D189))="","",OFFSET('Sanitation Data'!$D$31,0,10*ROW('Sanitation Data'!D189)))</f>
        <v/>
      </c>
      <c r="CO195" s="277" t="str">
        <f ca="true">+IF(OFFSET('Sanitation Data'!$D$32,0,10*ROW('Sanitation Data'!D189))="","",OFFSET('Sanitation Data'!$D$32,0,10*ROW('Sanitation Data'!D189)))</f>
        <v/>
      </c>
      <c r="CP195" s="277" t="str">
        <f ca="true">+IF(OFFSET('Sanitation Data'!$E$28,0,10*ROW('Sanitation Data'!E189))="","",OFFSET('Sanitation Data'!$E$28,0,10*ROW('Sanitation Data'!E189)))</f>
        <v/>
      </c>
      <c r="CQ195" s="277" t="str">
        <f ca="true">+IF(OFFSET('Sanitation Data'!$E$29,0,10*ROW('Sanitation Data'!E189))="","",OFFSET('Sanitation Data'!$E$29,0,10*ROW('Sanitation Data'!E189)))</f>
        <v/>
      </c>
      <c r="CR195" s="277" t="str">
        <f ca="true">+IF(OFFSET('Sanitation Data'!$E$30,0,10*ROW('Sanitation Data'!E189))="","",OFFSET('Sanitation Data'!$E$30,0,10*ROW('Sanitation Data'!E189)))</f>
        <v/>
      </c>
      <c r="CS195" s="277" t="str">
        <f ca="true">+IF(OFFSET('Sanitation Data'!$E$31,0,10*ROW('Sanitation Data'!E189))="","",OFFSET('Sanitation Data'!$E$31,0,10*ROW('Sanitation Data'!E189)))</f>
        <v/>
      </c>
      <c r="CT195" s="277" t="str">
        <f ca="true">+IF(OFFSET('Sanitation Data'!$E$32,0,10*ROW('Sanitation Data'!E189))="","",OFFSET('Sanitation Data'!$E$32,0,10*ROW('Sanitation Data'!E189)))</f>
        <v/>
      </c>
      <c r="CU195" s="277" t="str">
        <f ca="true">+IF(OFFSET('Sanitation Data'!$F$28,0,10*ROW('Sanitation Data'!F189))="","",OFFSET('Sanitation Data'!$F$28,0,10*ROW('Sanitation Data'!F189)))</f>
        <v/>
      </c>
      <c r="CV195" s="277" t="str">
        <f ca="true">+IF(OFFSET('Sanitation Data'!$F$29,0,10*ROW('Sanitation Data'!F189))="","",OFFSET('Sanitation Data'!$F$29,0,10*ROW('Sanitation Data'!F189)))</f>
        <v/>
      </c>
      <c r="CW195" s="277" t="str">
        <f ca="true">+IF(OFFSET('Sanitation Data'!$F$30,0,10*ROW('Sanitation Data'!F189))="","",OFFSET('Sanitation Data'!$F$30,0,10*ROW('Sanitation Data'!F189)))</f>
        <v/>
      </c>
      <c r="CX195" s="277" t="str">
        <f ca="true">+IF(OFFSET('Sanitation Data'!$F$31,0,10*ROW('Sanitation Data'!F189))="","",OFFSET('Sanitation Data'!$F$31,0,10*ROW('Sanitation Data'!F189)))</f>
        <v/>
      </c>
      <c r="CY195" s="277" t="str">
        <f ca="true">+IF(OFFSET('Sanitation Data'!$F$32,0,10*ROW('Sanitation Data'!F189))="","",OFFSET('Sanitation Data'!$F$32,0,10*ROW('Sanitation Data'!F189)))</f>
        <v/>
      </c>
      <c r="CZ195" s="277" t="str">
        <f ca="true">+IF(OFFSET('Sanitation Data'!$G$28,0,10*ROW('Sanitation Data'!G189))="","",OFFSET('Sanitation Data'!$G$28,0,10*ROW('Sanitation Data'!G189)))</f>
        <v/>
      </c>
      <c r="DA195" s="277" t="str">
        <f ca="true">+IF(OFFSET('Sanitation Data'!$G$29,0,10*ROW('Sanitation Data'!G189))="","",OFFSET('Sanitation Data'!$G$29,0,10*ROW('Sanitation Data'!G189)))</f>
        <v/>
      </c>
      <c r="DB195" s="277" t="str">
        <f ca="true">+IF(OFFSET('Sanitation Data'!$G$30,0,10*ROW('Sanitation Data'!G189))="","",OFFSET('Sanitation Data'!$G$30,0,10*ROW('Sanitation Data'!G189)))</f>
        <v/>
      </c>
      <c r="DC195" s="277" t="str">
        <f ca="true">+IF(OFFSET('Sanitation Data'!$G$31,0,10*ROW('Sanitation Data'!G189))="","",OFFSET('Sanitation Data'!$G$31,0,10*ROW('Sanitation Data'!G189)))</f>
        <v/>
      </c>
      <c r="DD195" s="277" t="str">
        <f ca="true">+IF(OFFSET('Sanitation Data'!$G$32,0,10*ROW('Sanitation Data'!G189))="","",OFFSET('Sanitation Data'!$G$32,0,10*ROW('Sanitation Data'!G189)))</f>
        <v/>
      </c>
      <c r="DE195" s="277" t="str">
        <f ca="true">+IF(OFFSET('Sanitation Data'!$H$28,0,10*ROW('Sanitation Data'!H189))="","",OFFSET('Sanitation Data'!$H$28,0,10*ROW('Sanitation Data'!H189)))</f>
        <v/>
      </c>
      <c r="DF195" s="277" t="str">
        <f ca="true">+IF(OFFSET('Sanitation Data'!$H$29,0,10*ROW('Sanitation Data'!H189))="","",OFFSET('Sanitation Data'!$H$29,0,10*ROW('Sanitation Data'!H189)))</f>
        <v/>
      </c>
      <c r="DG195" s="277" t="str">
        <f ca="true">+IF(OFFSET('Sanitation Data'!$H$30,0,10*ROW('Sanitation Data'!H189))="","",OFFSET('Sanitation Data'!$H$30,0,10*ROW('Sanitation Data'!H189)))</f>
        <v/>
      </c>
      <c r="DH195" s="277" t="str">
        <f ca="true">+IF(OFFSET('Sanitation Data'!$H$31,0,10*ROW('Sanitation Data'!H189))="","",OFFSET('Sanitation Data'!$H$31,0,10*ROW('Sanitation Data'!H189)))</f>
        <v/>
      </c>
      <c r="DI195" s="277" t="str">
        <f ca="true">+IF(OFFSET('Sanitation Data'!$H$32,0,10*ROW('Sanitation Data'!H189))="","",OFFSET('Sanitation Data'!$H$32,0,10*ROW('Sanitation Data'!H189)))</f>
        <v/>
      </c>
      <c r="DJ195" s="277" t="str">
        <f ca="true">+IF(OFFSET('Sanitation Data'!$I$28,0,10*ROW('Sanitation Data'!I189))="","",OFFSET('Sanitation Data'!$I$28,0,10*ROW('Sanitation Data'!I189)))</f>
        <v/>
      </c>
      <c r="DK195" s="277" t="str">
        <f ca="true">+IF(OFFSET('Sanitation Data'!$I$29,0,10*ROW('Sanitation Data'!I189))="","",OFFSET('Sanitation Data'!$I$29,0,10*ROW('Sanitation Data'!I189)))</f>
        <v/>
      </c>
      <c r="DL195" s="277" t="str">
        <f ca="true">+IF(OFFSET('Sanitation Data'!$I$30,0,10*ROW('Sanitation Data'!I189))="","",OFFSET('Sanitation Data'!$I$30,0,10*ROW('Sanitation Data'!I189)))</f>
        <v/>
      </c>
      <c r="DM195" s="277" t="str">
        <f ca="true">+IF(OFFSET('Sanitation Data'!$I$31,0,10*ROW('Sanitation Data'!I189))="","",OFFSET('Sanitation Data'!$I$31,0,10*ROW('Sanitation Data'!I189)))</f>
        <v/>
      </c>
      <c r="DN195" s="277" t="str">
        <f ca="true">+IF(OFFSET('Sanitation Data'!$I$32,0,10*ROW('Sanitation Data'!I189))="","",OFFSET('Sanitation Data'!$I$32,0,10*ROW('Sanitation Data'!I189)))</f>
        <v/>
      </c>
      <c r="DO195" s="277" t="str">
        <f ca="true">+IF(OFFSET('Hygiene Data'!$D$11,0,10*ROW('Hygiene Data'!D189))="","",OFFSET('Hygiene Data'!$D$11,0,10*ROW('Hygiene Data'!D189)))</f>
        <v/>
      </c>
      <c r="DP195" s="277" t="str">
        <f ca="true">+IF(OFFSET('Hygiene Data'!$D$12,0,10*ROW('Hygiene Data'!D189))="","",OFFSET('Hygiene Data'!$D$12,0,10*ROW('Hygiene Data'!D189)))</f>
        <v/>
      </c>
      <c r="DQ195" s="277" t="str">
        <f ca="true">+IF(OFFSET('Hygiene Data'!$D$13,0,10*ROW('Hygiene Data'!D189))="","",OFFSET('Hygiene Data'!$D$13,0,10*ROW('Hygiene Data'!D189)))</f>
        <v/>
      </c>
      <c r="DR195" s="277" t="str">
        <f ca="true">+IF(OFFSET('Hygiene Data'!$E$11,0,10*ROW('Hygiene Data'!E189))="","",OFFSET('Hygiene Data'!$E$11,0,10*ROW('Hygiene Data'!E189)))</f>
        <v/>
      </c>
      <c r="DS195" s="277" t="str">
        <f ca="true">+IF(OFFSET('Hygiene Data'!$E$12,0,10*ROW('Hygiene Data'!E189))="","",OFFSET('Hygiene Data'!$E$12,0,10*ROW('Hygiene Data'!E189)))</f>
        <v/>
      </c>
      <c r="DT195" s="277" t="str">
        <f ca="true">+IF(OFFSET('Hygiene Data'!$E$13,0,10*ROW('Hygiene Data'!E189))="","",OFFSET('Hygiene Data'!$E$13,0,10*ROW('Hygiene Data'!E189)))</f>
        <v/>
      </c>
      <c r="DU195" s="277" t="str">
        <f ca="true">+IF(OFFSET('Hygiene Data'!$F$11,0,10*ROW('Hygiene Data'!F189))="","",OFFSET('Hygiene Data'!$F$11,0,10*ROW('Hygiene Data'!F189)))</f>
        <v/>
      </c>
      <c r="DV195" s="277" t="str">
        <f ca="true">+IF(OFFSET('Hygiene Data'!$F$12,0,10*ROW('Hygiene Data'!F189))="","",OFFSET('Hygiene Data'!$F$12,0,10*ROW('Hygiene Data'!F189)))</f>
        <v/>
      </c>
      <c r="DW195" s="277" t="str">
        <f ca="true">+IF(OFFSET('Hygiene Data'!$F$13,0,10*ROW('Hygiene Data'!F189))="","",OFFSET('Hygiene Data'!$F$13,0,10*ROW('Hygiene Data'!F189)))</f>
        <v/>
      </c>
      <c r="DX195" s="277" t="str">
        <f ca="true">+IF(OFFSET('Hygiene Data'!$G$11,0,10*ROW('Hygiene Data'!G189))="","",OFFSET('Hygiene Data'!$G$11,0,10*ROW('Hygiene Data'!G189)))</f>
        <v/>
      </c>
      <c r="DY195" s="277" t="str">
        <f ca="true">+IF(OFFSET('Hygiene Data'!$G$12,0,10*ROW('Hygiene Data'!G189))="","",OFFSET('Hygiene Data'!$G$12,0,10*ROW('Hygiene Data'!G189)))</f>
        <v/>
      </c>
      <c r="DZ195" s="277" t="str">
        <f ca="true">+IF(OFFSET('Hygiene Data'!$G$13,0,10*ROW('Hygiene Data'!G189))="","",OFFSET('Hygiene Data'!$G$13,0,10*ROW('Hygiene Data'!G189)))</f>
        <v/>
      </c>
      <c r="EA195" s="277" t="str">
        <f ca="true">+IF(OFFSET('Hygiene Data'!$H$11,0,10*ROW('Hygiene Data'!H189))="","",OFFSET('Hygiene Data'!$H$11,0,10*ROW('Hygiene Data'!H189)))</f>
        <v/>
      </c>
      <c r="EB195" s="277" t="str">
        <f ca="true">+IF(OFFSET('Hygiene Data'!$H$12,0,10*ROW('Hygiene Data'!H189))="","",OFFSET('Hygiene Data'!$H$12,0,10*ROW('Hygiene Data'!H189)))</f>
        <v/>
      </c>
      <c r="EC195" s="277" t="str">
        <f ca="true">+IF(OFFSET('Hygiene Data'!$H$13,0,10*ROW('Hygiene Data'!H189))="","",OFFSET('Hygiene Data'!$H$13,0,10*ROW('Hygiene Data'!H189)))</f>
        <v/>
      </c>
      <c r="ED195" s="277" t="str">
        <f ca="true">+IF(OFFSET('Hygiene Data'!$I$11,0,10*ROW('Hygiene Data'!I189))="","",OFFSET('Hygiene Data'!$I$11,0,10*ROW('Hygiene Data'!I189)))</f>
        <v/>
      </c>
      <c r="EE195" s="277" t="str">
        <f ca="true">+IF(OFFSET('Hygiene Data'!$I$12,0,10*ROW('Hygiene Data'!I189))="","",OFFSET('Hygiene Data'!$I$12,0,10*ROW('Hygiene Data'!I189)))</f>
        <v/>
      </c>
      <c r="EF195" s="277"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2"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7"/>
      <c r="BS196" s="277" t="str">
        <f ca="true">+IF(OFFSET('Water Data'!$D$27,0,10*ROW('Water Data'!D190))="","",OFFSET('Water Data'!$D$27,0,10*ROW('Water Data'!D190)))</f>
        <v/>
      </c>
      <c r="BT196" s="277" t="str">
        <f ca="true">+IF(OFFSET('Water Data'!$D$28,0,10*ROW('Water Data'!D190))="","",OFFSET('Water Data'!$D$28,0,10*ROW('Water Data'!D190)))</f>
        <v/>
      </c>
      <c r="BU196" s="277" t="str">
        <f ca="true">+IF(OFFSET('Water Data'!$D$29,0,10*ROW('Water Data'!D190))="","",OFFSET('Water Data'!$D$29,0,10*ROW('Water Data'!D190)))</f>
        <v/>
      </c>
      <c r="BV196" s="277" t="str">
        <f ca="true">+IF(OFFSET('Water Data'!$E$27,0,10*ROW('Water Data'!E190))="","",OFFSET('Water Data'!$E$27,0,10*ROW('Water Data'!E190)))</f>
        <v/>
      </c>
      <c r="BW196" s="277" t="str">
        <f ca="true">+IF(OFFSET('Water Data'!$E$28,0,10*ROW('Water Data'!E190))="","",OFFSET('Water Data'!$E$28,0,10*ROW('Water Data'!E190)))</f>
        <v/>
      </c>
      <c r="BX196" s="277" t="str">
        <f ca="true">+IF(OFFSET('Water Data'!$E$29,0,10*ROW('Water Data'!E190))="","",OFFSET('Water Data'!$E$29,0,10*ROW('Water Data'!E190)))</f>
        <v/>
      </c>
      <c r="BY196" s="277" t="str">
        <f ca="true">+IF(OFFSET('Water Data'!$F$27,0,10*ROW('Water Data'!F190))="","",OFFSET('Water Data'!$F$27,0,10*ROW('Water Data'!F190)))</f>
        <v/>
      </c>
      <c r="BZ196" s="277" t="str">
        <f ca="true">+IF(OFFSET('Water Data'!$F$28,0,10*ROW('Water Data'!F190))="","",OFFSET('Water Data'!$F$28,0,10*ROW('Water Data'!F190)))</f>
        <v/>
      </c>
      <c r="CA196" s="277" t="str">
        <f ca="true">+IF(OFFSET('Water Data'!$F$29,0,10*ROW('Water Data'!F190))="","",OFFSET('Water Data'!$F$29,0,10*ROW('Water Data'!F190)))</f>
        <v/>
      </c>
      <c r="CB196" s="277" t="str">
        <f ca="true">+IF(OFFSET('Water Data'!$G$27,0,10*ROW('Water Data'!G190))="","",OFFSET('Water Data'!$G$27,0,10*ROW('Water Data'!G190)))</f>
        <v/>
      </c>
      <c r="CC196" s="277" t="str">
        <f ca="true">+IF(OFFSET('Water Data'!$G$28,0,10*ROW('Water Data'!G190))="","",OFFSET('Water Data'!$G$28,0,10*ROW('Water Data'!G190)))</f>
        <v/>
      </c>
      <c r="CD196" s="277" t="str">
        <f ca="true">+IF(OFFSET('Water Data'!$G$29,0,10*ROW('Water Data'!G190))="","",OFFSET('Water Data'!$G$29,0,10*ROW('Water Data'!G190)))</f>
        <v/>
      </c>
      <c r="CE196" s="277" t="str">
        <f ca="true">+IF(OFFSET('Water Data'!$H$27,0,10*ROW('Water Data'!H190))="","",OFFSET('Water Data'!$H$27,0,10*ROW('Water Data'!H190)))</f>
        <v/>
      </c>
      <c r="CF196" s="277" t="str">
        <f ca="true">+IF(OFFSET('Water Data'!$H$28,0,10*ROW('Water Data'!H190))="","",OFFSET('Water Data'!$H$28,0,10*ROW('Water Data'!H190)))</f>
        <v/>
      </c>
      <c r="CG196" s="277" t="str">
        <f ca="true">+IF(OFFSET('Water Data'!$H$29,0,10*ROW('Water Data'!H190))="","",OFFSET('Water Data'!$H$29,0,10*ROW('Water Data'!H190)))</f>
        <v/>
      </c>
      <c r="CH196" s="277" t="str">
        <f ca="true">+IF(OFFSET('Water Data'!$I$27,0,10*ROW('Water Data'!I190))="","",OFFSET('Water Data'!$I$27,0,10*ROW('Water Data'!I190)))</f>
        <v/>
      </c>
      <c r="CI196" s="277" t="str">
        <f ca="true">+IF(OFFSET('Water Data'!$I$28,0,10*ROW('Water Data'!I190))="","",OFFSET('Water Data'!$I$28,0,10*ROW('Water Data'!I190)))</f>
        <v/>
      </c>
      <c r="CJ196" s="277" t="str">
        <f ca="true">+IF(OFFSET('Water Data'!$I$29,0,10*ROW('Water Data'!I190))="","",OFFSET('Water Data'!$I$29,0,10*ROW('Water Data'!I190)))</f>
        <v/>
      </c>
      <c r="CK196" s="277" t="str">
        <f ca="true">+IF(OFFSET('Sanitation Data'!$D$28,0,10*ROW('Sanitation Data'!D190))="","",OFFSET('Sanitation Data'!$D$28,0,10*ROW('Sanitation Data'!D190)))</f>
        <v/>
      </c>
      <c r="CL196" s="277" t="str">
        <f ca="true">+IF(OFFSET('Sanitation Data'!$D$29,0,10*ROW('Sanitation Data'!D190))="","",OFFSET('Sanitation Data'!$D$29,0,10*ROW('Sanitation Data'!D190)))</f>
        <v/>
      </c>
      <c r="CM196" s="277" t="str">
        <f ca="true">+IF(OFFSET('Sanitation Data'!$D$30,0,10*ROW('Sanitation Data'!D190))="","",OFFSET('Sanitation Data'!$D$30,0,10*ROW('Sanitation Data'!D190)))</f>
        <v/>
      </c>
      <c r="CN196" s="277" t="str">
        <f ca="true">+IF(OFFSET('Sanitation Data'!$D$31,0,10*ROW('Sanitation Data'!D190))="","",OFFSET('Sanitation Data'!$D$31,0,10*ROW('Sanitation Data'!D190)))</f>
        <v/>
      </c>
      <c r="CO196" s="277" t="str">
        <f ca="true">+IF(OFFSET('Sanitation Data'!$D$32,0,10*ROW('Sanitation Data'!D190))="","",OFFSET('Sanitation Data'!$D$32,0,10*ROW('Sanitation Data'!D190)))</f>
        <v/>
      </c>
      <c r="CP196" s="277" t="str">
        <f ca="true">+IF(OFFSET('Sanitation Data'!$E$28,0,10*ROW('Sanitation Data'!E190))="","",OFFSET('Sanitation Data'!$E$28,0,10*ROW('Sanitation Data'!E190)))</f>
        <v/>
      </c>
      <c r="CQ196" s="277" t="str">
        <f ca="true">+IF(OFFSET('Sanitation Data'!$E$29,0,10*ROW('Sanitation Data'!E190))="","",OFFSET('Sanitation Data'!$E$29,0,10*ROW('Sanitation Data'!E190)))</f>
        <v/>
      </c>
      <c r="CR196" s="277" t="str">
        <f ca="true">+IF(OFFSET('Sanitation Data'!$E$30,0,10*ROW('Sanitation Data'!E190))="","",OFFSET('Sanitation Data'!$E$30,0,10*ROW('Sanitation Data'!E190)))</f>
        <v/>
      </c>
      <c r="CS196" s="277" t="str">
        <f ca="true">+IF(OFFSET('Sanitation Data'!$E$31,0,10*ROW('Sanitation Data'!E190))="","",OFFSET('Sanitation Data'!$E$31,0,10*ROW('Sanitation Data'!E190)))</f>
        <v/>
      </c>
      <c r="CT196" s="277" t="str">
        <f ca="true">+IF(OFFSET('Sanitation Data'!$E$32,0,10*ROW('Sanitation Data'!E190))="","",OFFSET('Sanitation Data'!$E$32,0,10*ROW('Sanitation Data'!E190)))</f>
        <v/>
      </c>
      <c r="CU196" s="277" t="str">
        <f ca="true">+IF(OFFSET('Sanitation Data'!$F$28,0,10*ROW('Sanitation Data'!F190))="","",OFFSET('Sanitation Data'!$F$28,0,10*ROW('Sanitation Data'!F190)))</f>
        <v/>
      </c>
      <c r="CV196" s="277" t="str">
        <f ca="true">+IF(OFFSET('Sanitation Data'!$F$29,0,10*ROW('Sanitation Data'!F190))="","",OFFSET('Sanitation Data'!$F$29,0,10*ROW('Sanitation Data'!F190)))</f>
        <v/>
      </c>
      <c r="CW196" s="277" t="str">
        <f ca="true">+IF(OFFSET('Sanitation Data'!$F$30,0,10*ROW('Sanitation Data'!F190))="","",OFFSET('Sanitation Data'!$F$30,0,10*ROW('Sanitation Data'!F190)))</f>
        <v/>
      </c>
      <c r="CX196" s="277" t="str">
        <f ca="true">+IF(OFFSET('Sanitation Data'!$F$31,0,10*ROW('Sanitation Data'!F190))="","",OFFSET('Sanitation Data'!$F$31,0,10*ROW('Sanitation Data'!F190)))</f>
        <v/>
      </c>
      <c r="CY196" s="277" t="str">
        <f ca="true">+IF(OFFSET('Sanitation Data'!$F$32,0,10*ROW('Sanitation Data'!F190))="","",OFFSET('Sanitation Data'!$F$32,0,10*ROW('Sanitation Data'!F190)))</f>
        <v/>
      </c>
      <c r="CZ196" s="277" t="str">
        <f ca="true">+IF(OFFSET('Sanitation Data'!$G$28,0,10*ROW('Sanitation Data'!G190))="","",OFFSET('Sanitation Data'!$G$28,0,10*ROW('Sanitation Data'!G190)))</f>
        <v/>
      </c>
      <c r="DA196" s="277" t="str">
        <f ca="true">+IF(OFFSET('Sanitation Data'!$G$29,0,10*ROW('Sanitation Data'!G190))="","",OFFSET('Sanitation Data'!$G$29,0,10*ROW('Sanitation Data'!G190)))</f>
        <v/>
      </c>
      <c r="DB196" s="277" t="str">
        <f ca="true">+IF(OFFSET('Sanitation Data'!$G$30,0,10*ROW('Sanitation Data'!G190))="","",OFFSET('Sanitation Data'!$G$30,0,10*ROW('Sanitation Data'!G190)))</f>
        <v/>
      </c>
      <c r="DC196" s="277" t="str">
        <f ca="true">+IF(OFFSET('Sanitation Data'!$G$31,0,10*ROW('Sanitation Data'!G190))="","",OFFSET('Sanitation Data'!$G$31,0,10*ROW('Sanitation Data'!G190)))</f>
        <v/>
      </c>
      <c r="DD196" s="277" t="str">
        <f ca="true">+IF(OFFSET('Sanitation Data'!$G$32,0,10*ROW('Sanitation Data'!G190))="","",OFFSET('Sanitation Data'!$G$32,0,10*ROW('Sanitation Data'!G190)))</f>
        <v/>
      </c>
      <c r="DE196" s="277" t="str">
        <f ca="true">+IF(OFFSET('Sanitation Data'!$H$28,0,10*ROW('Sanitation Data'!H190))="","",OFFSET('Sanitation Data'!$H$28,0,10*ROW('Sanitation Data'!H190)))</f>
        <v/>
      </c>
      <c r="DF196" s="277" t="str">
        <f ca="true">+IF(OFFSET('Sanitation Data'!$H$29,0,10*ROW('Sanitation Data'!H190))="","",OFFSET('Sanitation Data'!$H$29,0,10*ROW('Sanitation Data'!H190)))</f>
        <v/>
      </c>
      <c r="DG196" s="277" t="str">
        <f ca="true">+IF(OFFSET('Sanitation Data'!$H$30,0,10*ROW('Sanitation Data'!H190))="","",OFFSET('Sanitation Data'!$H$30,0,10*ROW('Sanitation Data'!H190)))</f>
        <v/>
      </c>
      <c r="DH196" s="277" t="str">
        <f ca="true">+IF(OFFSET('Sanitation Data'!$H$31,0,10*ROW('Sanitation Data'!H190))="","",OFFSET('Sanitation Data'!$H$31,0,10*ROW('Sanitation Data'!H190)))</f>
        <v/>
      </c>
      <c r="DI196" s="277" t="str">
        <f ca="true">+IF(OFFSET('Sanitation Data'!$H$32,0,10*ROW('Sanitation Data'!H190))="","",OFFSET('Sanitation Data'!$H$32,0,10*ROW('Sanitation Data'!H190)))</f>
        <v/>
      </c>
      <c r="DJ196" s="277" t="str">
        <f ca="true">+IF(OFFSET('Sanitation Data'!$I$28,0,10*ROW('Sanitation Data'!I190))="","",OFFSET('Sanitation Data'!$I$28,0,10*ROW('Sanitation Data'!I190)))</f>
        <v/>
      </c>
      <c r="DK196" s="277" t="str">
        <f ca="true">+IF(OFFSET('Sanitation Data'!$I$29,0,10*ROW('Sanitation Data'!I190))="","",OFFSET('Sanitation Data'!$I$29,0,10*ROW('Sanitation Data'!I190)))</f>
        <v/>
      </c>
      <c r="DL196" s="277" t="str">
        <f ca="true">+IF(OFFSET('Sanitation Data'!$I$30,0,10*ROW('Sanitation Data'!I190))="","",OFFSET('Sanitation Data'!$I$30,0,10*ROW('Sanitation Data'!I190)))</f>
        <v/>
      </c>
      <c r="DM196" s="277" t="str">
        <f ca="true">+IF(OFFSET('Sanitation Data'!$I$31,0,10*ROW('Sanitation Data'!I190))="","",OFFSET('Sanitation Data'!$I$31,0,10*ROW('Sanitation Data'!I190)))</f>
        <v/>
      </c>
      <c r="DN196" s="277" t="str">
        <f ca="true">+IF(OFFSET('Sanitation Data'!$I$32,0,10*ROW('Sanitation Data'!I190))="","",OFFSET('Sanitation Data'!$I$32,0,10*ROW('Sanitation Data'!I190)))</f>
        <v/>
      </c>
      <c r="DO196" s="277" t="str">
        <f ca="true">+IF(OFFSET('Hygiene Data'!$D$11,0,10*ROW('Hygiene Data'!D190))="","",OFFSET('Hygiene Data'!$D$11,0,10*ROW('Hygiene Data'!D190)))</f>
        <v/>
      </c>
      <c r="DP196" s="277" t="str">
        <f ca="true">+IF(OFFSET('Hygiene Data'!$D$12,0,10*ROW('Hygiene Data'!D190))="","",OFFSET('Hygiene Data'!$D$12,0,10*ROW('Hygiene Data'!D190)))</f>
        <v/>
      </c>
      <c r="DQ196" s="277" t="str">
        <f ca="true">+IF(OFFSET('Hygiene Data'!$D$13,0,10*ROW('Hygiene Data'!D190))="","",OFFSET('Hygiene Data'!$D$13,0,10*ROW('Hygiene Data'!D190)))</f>
        <v/>
      </c>
      <c r="DR196" s="277" t="str">
        <f ca="true">+IF(OFFSET('Hygiene Data'!$E$11,0,10*ROW('Hygiene Data'!E190))="","",OFFSET('Hygiene Data'!$E$11,0,10*ROW('Hygiene Data'!E190)))</f>
        <v/>
      </c>
      <c r="DS196" s="277" t="str">
        <f ca="true">+IF(OFFSET('Hygiene Data'!$E$12,0,10*ROW('Hygiene Data'!E190))="","",OFFSET('Hygiene Data'!$E$12,0,10*ROW('Hygiene Data'!E190)))</f>
        <v/>
      </c>
      <c r="DT196" s="277" t="str">
        <f ca="true">+IF(OFFSET('Hygiene Data'!$E$13,0,10*ROW('Hygiene Data'!E190))="","",OFFSET('Hygiene Data'!$E$13,0,10*ROW('Hygiene Data'!E190)))</f>
        <v/>
      </c>
      <c r="DU196" s="277" t="str">
        <f ca="true">+IF(OFFSET('Hygiene Data'!$F$11,0,10*ROW('Hygiene Data'!F190))="","",OFFSET('Hygiene Data'!$F$11,0,10*ROW('Hygiene Data'!F190)))</f>
        <v/>
      </c>
      <c r="DV196" s="277" t="str">
        <f ca="true">+IF(OFFSET('Hygiene Data'!$F$12,0,10*ROW('Hygiene Data'!F190))="","",OFFSET('Hygiene Data'!$F$12,0,10*ROW('Hygiene Data'!F190)))</f>
        <v/>
      </c>
      <c r="DW196" s="277" t="str">
        <f ca="true">+IF(OFFSET('Hygiene Data'!$F$13,0,10*ROW('Hygiene Data'!F190))="","",OFFSET('Hygiene Data'!$F$13,0,10*ROW('Hygiene Data'!F190)))</f>
        <v/>
      </c>
      <c r="DX196" s="277" t="str">
        <f ca="true">+IF(OFFSET('Hygiene Data'!$G$11,0,10*ROW('Hygiene Data'!G190))="","",OFFSET('Hygiene Data'!$G$11,0,10*ROW('Hygiene Data'!G190)))</f>
        <v/>
      </c>
      <c r="DY196" s="277" t="str">
        <f ca="true">+IF(OFFSET('Hygiene Data'!$G$12,0,10*ROW('Hygiene Data'!G190))="","",OFFSET('Hygiene Data'!$G$12,0,10*ROW('Hygiene Data'!G190)))</f>
        <v/>
      </c>
      <c r="DZ196" s="277" t="str">
        <f ca="true">+IF(OFFSET('Hygiene Data'!$G$13,0,10*ROW('Hygiene Data'!G190))="","",OFFSET('Hygiene Data'!$G$13,0,10*ROW('Hygiene Data'!G190)))</f>
        <v/>
      </c>
      <c r="EA196" s="277" t="str">
        <f ca="true">+IF(OFFSET('Hygiene Data'!$H$11,0,10*ROW('Hygiene Data'!H190))="","",OFFSET('Hygiene Data'!$H$11,0,10*ROW('Hygiene Data'!H190)))</f>
        <v/>
      </c>
      <c r="EB196" s="277" t="str">
        <f ca="true">+IF(OFFSET('Hygiene Data'!$H$12,0,10*ROW('Hygiene Data'!H190))="","",OFFSET('Hygiene Data'!$H$12,0,10*ROW('Hygiene Data'!H190)))</f>
        <v/>
      </c>
      <c r="EC196" s="277" t="str">
        <f ca="true">+IF(OFFSET('Hygiene Data'!$H$13,0,10*ROW('Hygiene Data'!H190))="","",OFFSET('Hygiene Data'!$H$13,0,10*ROW('Hygiene Data'!H190)))</f>
        <v/>
      </c>
      <c r="ED196" s="277" t="str">
        <f ca="true">+IF(OFFSET('Hygiene Data'!$I$11,0,10*ROW('Hygiene Data'!I190))="","",OFFSET('Hygiene Data'!$I$11,0,10*ROW('Hygiene Data'!I190)))</f>
        <v/>
      </c>
      <c r="EE196" s="277" t="str">
        <f ca="true">+IF(OFFSET('Hygiene Data'!$I$12,0,10*ROW('Hygiene Data'!I190))="","",OFFSET('Hygiene Data'!$I$12,0,10*ROW('Hygiene Data'!I190)))</f>
        <v/>
      </c>
      <c r="EF196" s="277"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2"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7"/>
      <c r="BS197" s="277" t="str">
        <f ca="true">+IF(OFFSET('Water Data'!$D$27,0,10*ROW('Water Data'!D191))="","",OFFSET('Water Data'!$D$27,0,10*ROW('Water Data'!D191)))</f>
        <v/>
      </c>
      <c r="BT197" s="277" t="str">
        <f ca="true">+IF(OFFSET('Water Data'!$D$28,0,10*ROW('Water Data'!D191))="","",OFFSET('Water Data'!$D$28,0,10*ROW('Water Data'!D191)))</f>
        <v/>
      </c>
      <c r="BU197" s="277" t="str">
        <f ca="true">+IF(OFFSET('Water Data'!$D$29,0,10*ROW('Water Data'!D191))="","",OFFSET('Water Data'!$D$29,0,10*ROW('Water Data'!D191)))</f>
        <v/>
      </c>
      <c r="BV197" s="277" t="str">
        <f ca="true">+IF(OFFSET('Water Data'!$E$27,0,10*ROW('Water Data'!E191))="","",OFFSET('Water Data'!$E$27,0,10*ROW('Water Data'!E191)))</f>
        <v/>
      </c>
      <c r="BW197" s="277" t="str">
        <f ca="true">+IF(OFFSET('Water Data'!$E$28,0,10*ROW('Water Data'!E191))="","",OFFSET('Water Data'!$E$28,0,10*ROW('Water Data'!E191)))</f>
        <v/>
      </c>
      <c r="BX197" s="277" t="str">
        <f ca="true">+IF(OFFSET('Water Data'!$E$29,0,10*ROW('Water Data'!E191))="","",OFFSET('Water Data'!$E$29,0,10*ROW('Water Data'!E191)))</f>
        <v/>
      </c>
      <c r="BY197" s="277" t="str">
        <f ca="true">+IF(OFFSET('Water Data'!$F$27,0,10*ROW('Water Data'!F191))="","",OFFSET('Water Data'!$F$27,0,10*ROW('Water Data'!F191)))</f>
        <v/>
      </c>
      <c r="BZ197" s="277" t="str">
        <f ca="true">+IF(OFFSET('Water Data'!$F$28,0,10*ROW('Water Data'!F191))="","",OFFSET('Water Data'!$F$28,0,10*ROW('Water Data'!F191)))</f>
        <v/>
      </c>
      <c r="CA197" s="277" t="str">
        <f ca="true">+IF(OFFSET('Water Data'!$F$29,0,10*ROW('Water Data'!F191))="","",OFFSET('Water Data'!$F$29,0,10*ROW('Water Data'!F191)))</f>
        <v/>
      </c>
      <c r="CB197" s="277" t="str">
        <f ca="true">+IF(OFFSET('Water Data'!$G$27,0,10*ROW('Water Data'!G191))="","",OFFSET('Water Data'!$G$27,0,10*ROW('Water Data'!G191)))</f>
        <v/>
      </c>
      <c r="CC197" s="277" t="str">
        <f ca="true">+IF(OFFSET('Water Data'!$G$28,0,10*ROW('Water Data'!G191))="","",OFFSET('Water Data'!$G$28,0,10*ROW('Water Data'!G191)))</f>
        <v/>
      </c>
      <c r="CD197" s="277" t="str">
        <f ca="true">+IF(OFFSET('Water Data'!$G$29,0,10*ROW('Water Data'!G191))="","",OFFSET('Water Data'!$G$29,0,10*ROW('Water Data'!G191)))</f>
        <v/>
      </c>
      <c r="CE197" s="277" t="str">
        <f ca="true">+IF(OFFSET('Water Data'!$H$27,0,10*ROW('Water Data'!H191))="","",OFFSET('Water Data'!$H$27,0,10*ROW('Water Data'!H191)))</f>
        <v/>
      </c>
      <c r="CF197" s="277" t="str">
        <f ca="true">+IF(OFFSET('Water Data'!$H$28,0,10*ROW('Water Data'!H191))="","",OFFSET('Water Data'!$H$28,0,10*ROW('Water Data'!H191)))</f>
        <v/>
      </c>
      <c r="CG197" s="277" t="str">
        <f ca="true">+IF(OFFSET('Water Data'!$H$29,0,10*ROW('Water Data'!H191))="","",OFFSET('Water Data'!$H$29,0,10*ROW('Water Data'!H191)))</f>
        <v/>
      </c>
      <c r="CH197" s="277" t="str">
        <f ca="true">+IF(OFFSET('Water Data'!$I$27,0,10*ROW('Water Data'!I191))="","",OFFSET('Water Data'!$I$27,0,10*ROW('Water Data'!I191)))</f>
        <v/>
      </c>
      <c r="CI197" s="277" t="str">
        <f ca="true">+IF(OFFSET('Water Data'!$I$28,0,10*ROW('Water Data'!I191))="","",OFFSET('Water Data'!$I$28,0,10*ROW('Water Data'!I191)))</f>
        <v/>
      </c>
      <c r="CJ197" s="277" t="str">
        <f ca="true">+IF(OFFSET('Water Data'!$I$29,0,10*ROW('Water Data'!I191))="","",OFFSET('Water Data'!$I$29,0,10*ROW('Water Data'!I191)))</f>
        <v/>
      </c>
      <c r="CK197" s="277" t="str">
        <f ca="true">+IF(OFFSET('Sanitation Data'!$D$28,0,10*ROW('Sanitation Data'!D191))="","",OFFSET('Sanitation Data'!$D$28,0,10*ROW('Sanitation Data'!D191)))</f>
        <v/>
      </c>
      <c r="CL197" s="277" t="str">
        <f ca="true">+IF(OFFSET('Sanitation Data'!$D$29,0,10*ROW('Sanitation Data'!D191))="","",OFFSET('Sanitation Data'!$D$29,0,10*ROW('Sanitation Data'!D191)))</f>
        <v/>
      </c>
      <c r="CM197" s="277" t="str">
        <f ca="true">+IF(OFFSET('Sanitation Data'!$D$30,0,10*ROW('Sanitation Data'!D191))="","",OFFSET('Sanitation Data'!$D$30,0,10*ROW('Sanitation Data'!D191)))</f>
        <v/>
      </c>
      <c r="CN197" s="277" t="str">
        <f ca="true">+IF(OFFSET('Sanitation Data'!$D$31,0,10*ROW('Sanitation Data'!D191))="","",OFFSET('Sanitation Data'!$D$31,0,10*ROW('Sanitation Data'!D191)))</f>
        <v/>
      </c>
      <c r="CO197" s="277" t="str">
        <f ca="true">+IF(OFFSET('Sanitation Data'!$D$32,0,10*ROW('Sanitation Data'!D191))="","",OFFSET('Sanitation Data'!$D$32,0,10*ROW('Sanitation Data'!D191)))</f>
        <v/>
      </c>
      <c r="CP197" s="277" t="str">
        <f ca="true">+IF(OFFSET('Sanitation Data'!$E$28,0,10*ROW('Sanitation Data'!E191))="","",OFFSET('Sanitation Data'!$E$28,0,10*ROW('Sanitation Data'!E191)))</f>
        <v/>
      </c>
      <c r="CQ197" s="277" t="str">
        <f ca="true">+IF(OFFSET('Sanitation Data'!$E$29,0,10*ROW('Sanitation Data'!E191))="","",OFFSET('Sanitation Data'!$E$29,0,10*ROW('Sanitation Data'!E191)))</f>
        <v/>
      </c>
      <c r="CR197" s="277" t="str">
        <f ca="true">+IF(OFFSET('Sanitation Data'!$E$30,0,10*ROW('Sanitation Data'!E191))="","",OFFSET('Sanitation Data'!$E$30,0,10*ROW('Sanitation Data'!E191)))</f>
        <v/>
      </c>
      <c r="CS197" s="277" t="str">
        <f ca="true">+IF(OFFSET('Sanitation Data'!$E$31,0,10*ROW('Sanitation Data'!E191))="","",OFFSET('Sanitation Data'!$E$31,0,10*ROW('Sanitation Data'!E191)))</f>
        <v/>
      </c>
      <c r="CT197" s="277" t="str">
        <f ca="true">+IF(OFFSET('Sanitation Data'!$E$32,0,10*ROW('Sanitation Data'!E191))="","",OFFSET('Sanitation Data'!$E$32,0,10*ROW('Sanitation Data'!E191)))</f>
        <v/>
      </c>
      <c r="CU197" s="277" t="str">
        <f ca="true">+IF(OFFSET('Sanitation Data'!$F$28,0,10*ROW('Sanitation Data'!F191))="","",OFFSET('Sanitation Data'!$F$28,0,10*ROW('Sanitation Data'!F191)))</f>
        <v/>
      </c>
      <c r="CV197" s="277" t="str">
        <f ca="true">+IF(OFFSET('Sanitation Data'!$F$29,0,10*ROW('Sanitation Data'!F191))="","",OFFSET('Sanitation Data'!$F$29,0,10*ROW('Sanitation Data'!F191)))</f>
        <v/>
      </c>
      <c r="CW197" s="277" t="str">
        <f ca="true">+IF(OFFSET('Sanitation Data'!$F$30,0,10*ROW('Sanitation Data'!F191))="","",OFFSET('Sanitation Data'!$F$30,0,10*ROW('Sanitation Data'!F191)))</f>
        <v/>
      </c>
      <c r="CX197" s="277" t="str">
        <f ca="true">+IF(OFFSET('Sanitation Data'!$F$31,0,10*ROW('Sanitation Data'!F191))="","",OFFSET('Sanitation Data'!$F$31,0,10*ROW('Sanitation Data'!F191)))</f>
        <v/>
      </c>
      <c r="CY197" s="277" t="str">
        <f ca="true">+IF(OFFSET('Sanitation Data'!$F$32,0,10*ROW('Sanitation Data'!F191))="","",OFFSET('Sanitation Data'!$F$32,0,10*ROW('Sanitation Data'!F191)))</f>
        <v/>
      </c>
      <c r="CZ197" s="277" t="str">
        <f ca="true">+IF(OFFSET('Sanitation Data'!$G$28,0,10*ROW('Sanitation Data'!G191))="","",OFFSET('Sanitation Data'!$G$28,0,10*ROW('Sanitation Data'!G191)))</f>
        <v/>
      </c>
      <c r="DA197" s="277" t="str">
        <f ca="true">+IF(OFFSET('Sanitation Data'!$G$29,0,10*ROW('Sanitation Data'!G191))="","",OFFSET('Sanitation Data'!$G$29,0,10*ROW('Sanitation Data'!G191)))</f>
        <v/>
      </c>
      <c r="DB197" s="277" t="str">
        <f ca="true">+IF(OFFSET('Sanitation Data'!$G$30,0,10*ROW('Sanitation Data'!G191))="","",OFFSET('Sanitation Data'!$G$30,0,10*ROW('Sanitation Data'!G191)))</f>
        <v/>
      </c>
      <c r="DC197" s="277" t="str">
        <f ca="true">+IF(OFFSET('Sanitation Data'!$G$31,0,10*ROW('Sanitation Data'!G191))="","",OFFSET('Sanitation Data'!$G$31,0,10*ROW('Sanitation Data'!G191)))</f>
        <v/>
      </c>
      <c r="DD197" s="277" t="str">
        <f ca="true">+IF(OFFSET('Sanitation Data'!$G$32,0,10*ROW('Sanitation Data'!G191))="","",OFFSET('Sanitation Data'!$G$32,0,10*ROW('Sanitation Data'!G191)))</f>
        <v/>
      </c>
      <c r="DE197" s="277" t="str">
        <f ca="true">+IF(OFFSET('Sanitation Data'!$H$28,0,10*ROW('Sanitation Data'!H191))="","",OFFSET('Sanitation Data'!$H$28,0,10*ROW('Sanitation Data'!H191)))</f>
        <v/>
      </c>
      <c r="DF197" s="277" t="str">
        <f ca="true">+IF(OFFSET('Sanitation Data'!$H$29,0,10*ROW('Sanitation Data'!H191))="","",OFFSET('Sanitation Data'!$H$29,0,10*ROW('Sanitation Data'!H191)))</f>
        <v/>
      </c>
      <c r="DG197" s="277" t="str">
        <f ca="true">+IF(OFFSET('Sanitation Data'!$H$30,0,10*ROW('Sanitation Data'!H191))="","",OFFSET('Sanitation Data'!$H$30,0,10*ROW('Sanitation Data'!H191)))</f>
        <v/>
      </c>
      <c r="DH197" s="277" t="str">
        <f ca="true">+IF(OFFSET('Sanitation Data'!$H$31,0,10*ROW('Sanitation Data'!H191))="","",OFFSET('Sanitation Data'!$H$31,0,10*ROW('Sanitation Data'!H191)))</f>
        <v/>
      </c>
      <c r="DI197" s="277" t="str">
        <f ca="true">+IF(OFFSET('Sanitation Data'!$H$32,0,10*ROW('Sanitation Data'!H191))="","",OFFSET('Sanitation Data'!$H$32,0,10*ROW('Sanitation Data'!H191)))</f>
        <v/>
      </c>
      <c r="DJ197" s="277" t="str">
        <f ca="true">+IF(OFFSET('Sanitation Data'!$I$28,0,10*ROW('Sanitation Data'!I191))="","",OFFSET('Sanitation Data'!$I$28,0,10*ROW('Sanitation Data'!I191)))</f>
        <v/>
      </c>
      <c r="DK197" s="277" t="str">
        <f ca="true">+IF(OFFSET('Sanitation Data'!$I$29,0,10*ROW('Sanitation Data'!I191))="","",OFFSET('Sanitation Data'!$I$29,0,10*ROW('Sanitation Data'!I191)))</f>
        <v/>
      </c>
      <c r="DL197" s="277" t="str">
        <f ca="true">+IF(OFFSET('Sanitation Data'!$I$30,0,10*ROW('Sanitation Data'!I191))="","",OFFSET('Sanitation Data'!$I$30,0,10*ROW('Sanitation Data'!I191)))</f>
        <v/>
      </c>
      <c r="DM197" s="277" t="str">
        <f ca="true">+IF(OFFSET('Sanitation Data'!$I$31,0,10*ROW('Sanitation Data'!I191))="","",OFFSET('Sanitation Data'!$I$31,0,10*ROW('Sanitation Data'!I191)))</f>
        <v/>
      </c>
      <c r="DN197" s="277" t="str">
        <f ca="true">+IF(OFFSET('Sanitation Data'!$I$32,0,10*ROW('Sanitation Data'!I191))="","",OFFSET('Sanitation Data'!$I$32,0,10*ROW('Sanitation Data'!I191)))</f>
        <v/>
      </c>
      <c r="DO197" s="277" t="str">
        <f ca="true">+IF(OFFSET('Hygiene Data'!$D$11,0,10*ROW('Hygiene Data'!D191))="","",OFFSET('Hygiene Data'!$D$11,0,10*ROW('Hygiene Data'!D191)))</f>
        <v/>
      </c>
      <c r="DP197" s="277" t="str">
        <f ca="true">+IF(OFFSET('Hygiene Data'!$D$12,0,10*ROW('Hygiene Data'!D191))="","",OFFSET('Hygiene Data'!$D$12,0,10*ROW('Hygiene Data'!D191)))</f>
        <v/>
      </c>
      <c r="DQ197" s="277" t="str">
        <f ca="true">+IF(OFFSET('Hygiene Data'!$D$13,0,10*ROW('Hygiene Data'!D191))="","",OFFSET('Hygiene Data'!$D$13,0,10*ROW('Hygiene Data'!D191)))</f>
        <v/>
      </c>
      <c r="DR197" s="277" t="str">
        <f ca="true">+IF(OFFSET('Hygiene Data'!$E$11,0,10*ROW('Hygiene Data'!E191))="","",OFFSET('Hygiene Data'!$E$11,0,10*ROW('Hygiene Data'!E191)))</f>
        <v/>
      </c>
      <c r="DS197" s="277" t="str">
        <f ca="true">+IF(OFFSET('Hygiene Data'!$E$12,0,10*ROW('Hygiene Data'!E191))="","",OFFSET('Hygiene Data'!$E$12,0,10*ROW('Hygiene Data'!E191)))</f>
        <v/>
      </c>
      <c r="DT197" s="277" t="str">
        <f ca="true">+IF(OFFSET('Hygiene Data'!$E$13,0,10*ROW('Hygiene Data'!E191))="","",OFFSET('Hygiene Data'!$E$13,0,10*ROW('Hygiene Data'!E191)))</f>
        <v/>
      </c>
      <c r="DU197" s="277" t="str">
        <f ca="true">+IF(OFFSET('Hygiene Data'!$F$11,0,10*ROW('Hygiene Data'!F191))="","",OFFSET('Hygiene Data'!$F$11,0,10*ROW('Hygiene Data'!F191)))</f>
        <v/>
      </c>
      <c r="DV197" s="277" t="str">
        <f ca="true">+IF(OFFSET('Hygiene Data'!$F$12,0,10*ROW('Hygiene Data'!F191))="","",OFFSET('Hygiene Data'!$F$12,0,10*ROW('Hygiene Data'!F191)))</f>
        <v/>
      </c>
      <c r="DW197" s="277" t="str">
        <f ca="true">+IF(OFFSET('Hygiene Data'!$F$13,0,10*ROW('Hygiene Data'!F191))="","",OFFSET('Hygiene Data'!$F$13,0,10*ROW('Hygiene Data'!F191)))</f>
        <v/>
      </c>
      <c r="DX197" s="277" t="str">
        <f ca="true">+IF(OFFSET('Hygiene Data'!$G$11,0,10*ROW('Hygiene Data'!G191))="","",OFFSET('Hygiene Data'!$G$11,0,10*ROW('Hygiene Data'!G191)))</f>
        <v/>
      </c>
      <c r="DY197" s="277" t="str">
        <f ca="true">+IF(OFFSET('Hygiene Data'!$G$12,0,10*ROW('Hygiene Data'!G191))="","",OFFSET('Hygiene Data'!$G$12,0,10*ROW('Hygiene Data'!G191)))</f>
        <v/>
      </c>
      <c r="DZ197" s="277" t="str">
        <f ca="true">+IF(OFFSET('Hygiene Data'!$G$13,0,10*ROW('Hygiene Data'!G191))="","",OFFSET('Hygiene Data'!$G$13,0,10*ROW('Hygiene Data'!G191)))</f>
        <v/>
      </c>
      <c r="EA197" s="277" t="str">
        <f ca="true">+IF(OFFSET('Hygiene Data'!$H$11,0,10*ROW('Hygiene Data'!H191))="","",OFFSET('Hygiene Data'!$H$11,0,10*ROW('Hygiene Data'!H191)))</f>
        <v/>
      </c>
      <c r="EB197" s="277" t="str">
        <f ca="true">+IF(OFFSET('Hygiene Data'!$H$12,0,10*ROW('Hygiene Data'!H191))="","",OFFSET('Hygiene Data'!$H$12,0,10*ROW('Hygiene Data'!H191)))</f>
        <v/>
      </c>
      <c r="EC197" s="277" t="str">
        <f ca="true">+IF(OFFSET('Hygiene Data'!$H$13,0,10*ROW('Hygiene Data'!H191))="","",OFFSET('Hygiene Data'!$H$13,0,10*ROW('Hygiene Data'!H191)))</f>
        <v/>
      </c>
      <c r="ED197" s="277" t="str">
        <f ca="true">+IF(OFFSET('Hygiene Data'!$I$11,0,10*ROW('Hygiene Data'!I191))="","",OFFSET('Hygiene Data'!$I$11,0,10*ROW('Hygiene Data'!I191)))</f>
        <v/>
      </c>
      <c r="EE197" s="277" t="str">
        <f ca="true">+IF(OFFSET('Hygiene Data'!$I$12,0,10*ROW('Hygiene Data'!I191))="","",OFFSET('Hygiene Data'!$I$12,0,10*ROW('Hygiene Data'!I191)))</f>
        <v/>
      </c>
      <c r="EF197" s="277"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2"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7"/>
      <c r="BS198" s="277" t="str">
        <f ca="true">+IF(OFFSET('Water Data'!$D$27,0,10*ROW('Water Data'!D192))="","",OFFSET('Water Data'!$D$27,0,10*ROW('Water Data'!D192)))</f>
        <v/>
      </c>
      <c r="BT198" s="277" t="str">
        <f ca="true">+IF(OFFSET('Water Data'!$D$28,0,10*ROW('Water Data'!D192))="","",OFFSET('Water Data'!$D$28,0,10*ROW('Water Data'!D192)))</f>
        <v/>
      </c>
      <c r="BU198" s="277" t="str">
        <f ca="true">+IF(OFFSET('Water Data'!$D$29,0,10*ROW('Water Data'!D192))="","",OFFSET('Water Data'!$D$29,0,10*ROW('Water Data'!D192)))</f>
        <v/>
      </c>
      <c r="BV198" s="277" t="str">
        <f ca="true">+IF(OFFSET('Water Data'!$E$27,0,10*ROW('Water Data'!E192))="","",OFFSET('Water Data'!$E$27,0,10*ROW('Water Data'!E192)))</f>
        <v/>
      </c>
      <c r="BW198" s="277" t="str">
        <f ca="true">+IF(OFFSET('Water Data'!$E$28,0,10*ROW('Water Data'!E192))="","",OFFSET('Water Data'!$E$28,0,10*ROW('Water Data'!E192)))</f>
        <v/>
      </c>
      <c r="BX198" s="277" t="str">
        <f ca="true">+IF(OFFSET('Water Data'!$E$29,0,10*ROW('Water Data'!E192))="","",OFFSET('Water Data'!$E$29,0,10*ROW('Water Data'!E192)))</f>
        <v/>
      </c>
      <c r="BY198" s="277" t="str">
        <f ca="true">+IF(OFFSET('Water Data'!$F$27,0,10*ROW('Water Data'!F192))="","",OFFSET('Water Data'!$F$27,0,10*ROW('Water Data'!F192)))</f>
        <v/>
      </c>
      <c r="BZ198" s="277" t="str">
        <f ca="true">+IF(OFFSET('Water Data'!$F$28,0,10*ROW('Water Data'!F192))="","",OFFSET('Water Data'!$F$28,0,10*ROW('Water Data'!F192)))</f>
        <v/>
      </c>
      <c r="CA198" s="277" t="str">
        <f ca="true">+IF(OFFSET('Water Data'!$F$29,0,10*ROW('Water Data'!F192))="","",OFFSET('Water Data'!$F$29,0,10*ROW('Water Data'!F192)))</f>
        <v/>
      </c>
      <c r="CB198" s="277" t="str">
        <f ca="true">+IF(OFFSET('Water Data'!$G$27,0,10*ROW('Water Data'!G192))="","",OFFSET('Water Data'!$G$27,0,10*ROW('Water Data'!G192)))</f>
        <v/>
      </c>
      <c r="CC198" s="277" t="str">
        <f ca="true">+IF(OFFSET('Water Data'!$G$28,0,10*ROW('Water Data'!G192))="","",OFFSET('Water Data'!$G$28,0,10*ROW('Water Data'!G192)))</f>
        <v/>
      </c>
      <c r="CD198" s="277" t="str">
        <f ca="true">+IF(OFFSET('Water Data'!$G$29,0,10*ROW('Water Data'!G192))="","",OFFSET('Water Data'!$G$29,0,10*ROW('Water Data'!G192)))</f>
        <v/>
      </c>
      <c r="CE198" s="277" t="str">
        <f ca="true">+IF(OFFSET('Water Data'!$H$27,0,10*ROW('Water Data'!H192))="","",OFFSET('Water Data'!$H$27,0,10*ROW('Water Data'!H192)))</f>
        <v/>
      </c>
      <c r="CF198" s="277" t="str">
        <f ca="true">+IF(OFFSET('Water Data'!$H$28,0,10*ROW('Water Data'!H192))="","",OFFSET('Water Data'!$H$28,0,10*ROW('Water Data'!H192)))</f>
        <v/>
      </c>
      <c r="CG198" s="277" t="str">
        <f ca="true">+IF(OFFSET('Water Data'!$H$29,0,10*ROW('Water Data'!H192))="","",OFFSET('Water Data'!$H$29,0,10*ROW('Water Data'!H192)))</f>
        <v/>
      </c>
      <c r="CH198" s="277" t="str">
        <f ca="true">+IF(OFFSET('Water Data'!$I$27,0,10*ROW('Water Data'!I192))="","",OFFSET('Water Data'!$I$27,0,10*ROW('Water Data'!I192)))</f>
        <v/>
      </c>
      <c r="CI198" s="277" t="str">
        <f ca="true">+IF(OFFSET('Water Data'!$I$28,0,10*ROW('Water Data'!I192))="","",OFFSET('Water Data'!$I$28,0,10*ROW('Water Data'!I192)))</f>
        <v/>
      </c>
      <c r="CJ198" s="277" t="str">
        <f ca="true">+IF(OFFSET('Water Data'!$I$29,0,10*ROW('Water Data'!I192))="","",OFFSET('Water Data'!$I$29,0,10*ROW('Water Data'!I192)))</f>
        <v/>
      </c>
      <c r="CK198" s="277" t="str">
        <f ca="true">+IF(OFFSET('Sanitation Data'!$D$28,0,10*ROW('Sanitation Data'!D192))="","",OFFSET('Sanitation Data'!$D$28,0,10*ROW('Sanitation Data'!D192)))</f>
        <v/>
      </c>
      <c r="CL198" s="277" t="str">
        <f ca="true">+IF(OFFSET('Sanitation Data'!$D$29,0,10*ROW('Sanitation Data'!D192))="","",OFFSET('Sanitation Data'!$D$29,0,10*ROW('Sanitation Data'!D192)))</f>
        <v/>
      </c>
      <c r="CM198" s="277" t="str">
        <f ca="true">+IF(OFFSET('Sanitation Data'!$D$30,0,10*ROW('Sanitation Data'!D192))="","",OFFSET('Sanitation Data'!$D$30,0,10*ROW('Sanitation Data'!D192)))</f>
        <v/>
      </c>
      <c r="CN198" s="277" t="str">
        <f ca="true">+IF(OFFSET('Sanitation Data'!$D$31,0,10*ROW('Sanitation Data'!D192))="","",OFFSET('Sanitation Data'!$D$31,0,10*ROW('Sanitation Data'!D192)))</f>
        <v/>
      </c>
      <c r="CO198" s="277" t="str">
        <f ca="true">+IF(OFFSET('Sanitation Data'!$D$32,0,10*ROW('Sanitation Data'!D192))="","",OFFSET('Sanitation Data'!$D$32,0,10*ROW('Sanitation Data'!D192)))</f>
        <v/>
      </c>
      <c r="CP198" s="277" t="str">
        <f ca="true">+IF(OFFSET('Sanitation Data'!$E$28,0,10*ROW('Sanitation Data'!E192))="","",OFFSET('Sanitation Data'!$E$28,0,10*ROW('Sanitation Data'!E192)))</f>
        <v/>
      </c>
      <c r="CQ198" s="277" t="str">
        <f ca="true">+IF(OFFSET('Sanitation Data'!$E$29,0,10*ROW('Sanitation Data'!E192))="","",OFFSET('Sanitation Data'!$E$29,0,10*ROW('Sanitation Data'!E192)))</f>
        <v/>
      </c>
      <c r="CR198" s="277" t="str">
        <f ca="true">+IF(OFFSET('Sanitation Data'!$E$30,0,10*ROW('Sanitation Data'!E192))="","",OFFSET('Sanitation Data'!$E$30,0,10*ROW('Sanitation Data'!E192)))</f>
        <v/>
      </c>
      <c r="CS198" s="277" t="str">
        <f ca="true">+IF(OFFSET('Sanitation Data'!$E$31,0,10*ROW('Sanitation Data'!E192))="","",OFFSET('Sanitation Data'!$E$31,0,10*ROW('Sanitation Data'!E192)))</f>
        <v/>
      </c>
      <c r="CT198" s="277" t="str">
        <f ca="true">+IF(OFFSET('Sanitation Data'!$E$32,0,10*ROW('Sanitation Data'!E192))="","",OFFSET('Sanitation Data'!$E$32,0,10*ROW('Sanitation Data'!E192)))</f>
        <v/>
      </c>
      <c r="CU198" s="277" t="str">
        <f ca="true">+IF(OFFSET('Sanitation Data'!$F$28,0,10*ROW('Sanitation Data'!F192))="","",OFFSET('Sanitation Data'!$F$28,0,10*ROW('Sanitation Data'!F192)))</f>
        <v/>
      </c>
      <c r="CV198" s="277" t="str">
        <f ca="true">+IF(OFFSET('Sanitation Data'!$F$29,0,10*ROW('Sanitation Data'!F192))="","",OFFSET('Sanitation Data'!$F$29,0,10*ROW('Sanitation Data'!F192)))</f>
        <v/>
      </c>
      <c r="CW198" s="277" t="str">
        <f ca="true">+IF(OFFSET('Sanitation Data'!$F$30,0,10*ROW('Sanitation Data'!F192))="","",OFFSET('Sanitation Data'!$F$30,0,10*ROW('Sanitation Data'!F192)))</f>
        <v/>
      </c>
      <c r="CX198" s="277" t="str">
        <f ca="true">+IF(OFFSET('Sanitation Data'!$F$31,0,10*ROW('Sanitation Data'!F192))="","",OFFSET('Sanitation Data'!$F$31,0,10*ROW('Sanitation Data'!F192)))</f>
        <v/>
      </c>
      <c r="CY198" s="277" t="str">
        <f ca="true">+IF(OFFSET('Sanitation Data'!$F$32,0,10*ROW('Sanitation Data'!F192))="","",OFFSET('Sanitation Data'!$F$32,0,10*ROW('Sanitation Data'!F192)))</f>
        <v/>
      </c>
      <c r="CZ198" s="277" t="str">
        <f ca="true">+IF(OFFSET('Sanitation Data'!$G$28,0,10*ROW('Sanitation Data'!G192))="","",OFFSET('Sanitation Data'!$G$28,0,10*ROW('Sanitation Data'!G192)))</f>
        <v/>
      </c>
      <c r="DA198" s="277" t="str">
        <f ca="true">+IF(OFFSET('Sanitation Data'!$G$29,0,10*ROW('Sanitation Data'!G192))="","",OFFSET('Sanitation Data'!$G$29,0,10*ROW('Sanitation Data'!G192)))</f>
        <v/>
      </c>
      <c r="DB198" s="277" t="str">
        <f ca="true">+IF(OFFSET('Sanitation Data'!$G$30,0,10*ROW('Sanitation Data'!G192))="","",OFFSET('Sanitation Data'!$G$30,0,10*ROW('Sanitation Data'!G192)))</f>
        <v/>
      </c>
      <c r="DC198" s="277" t="str">
        <f ca="true">+IF(OFFSET('Sanitation Data'!$G$31,0,10*ROW('Sanitation Data'!G192))="","",OFFSET('Sanitation Data'!$G$31,0,10*ROW('Sanitation Data'!G192)))</f>
        <v/>
      </c>
      <c r="DD198" s="277" t="str">
        <f ca="true">+IF(OFFSET('Sanitation Data'!$G$32,0,10*ROW('Sanitation Data'!G192))="","",OFFSET('Sanitation Data'!$G$32,0,10*ROW('Sanitation Data'!G192)))</f>
        <v/>
      </c>
      <c r="DE198" s="277" t="str">
        <f ca="true">+IF(OFFSET('Sanitation Data'!$H$28,0,10*ROW('Sanitation Data'!H192))="","",OFFSET('Sanitation Data'!$H$28,0,10*ROW('Sanitation Data'!H192)))</f>
        <v/>
      </c>
      <c r="DF198" s="277" t="str">
        <f ca="true">+IF(OFFSET('Sanitation Data'!$H$29,0,10*ROW('Sanitation Data'!H192))="","",OFFSET('Sanitation Data'!$H$29,0,10*ROW('Sanitation Data'!H192)))</f>
        <v/>
      </c>
      <c r="DG198" s="277" t="str">
        <f ca="true">+IF(OFFSET('Sanitation Data'!$H$30,0,10*ROW('Sanitation Data'!H192))="","",OFFSET('Sanitation Data'!$H$30,0,10*ROW('Sanitation Data'!H192)))</f>
        <v/>
      </c>
      <c r="DH198" s="277" t="str">
        <f ca="true">+IF(OFFSET('Sanitation Data'!$H$31,0,10*ROW('Sanitation Data'!H192))="","",OFFSET('Sanitation Data'!$H$31,0,10*ROW('Sanitation Data'!H192)))</f>
        <v/>
      </c>
      <c r="DI198" s="277" t="str">
        <f ca="true">+IF(OFFSET('Sanitation Data'!$H$32,0,10*ROW('Sanitation Data'!H192))="","",OFFSET('Sanitation Data'!$H$32,0,10*ROW('Sanitation Data'!H192)))</f>
        <v/>
      </c>
      <c r="DJ198" s="277" t="str">
        <f ca="true">+IF(OFFSET('Sanitation Data'!$I$28,0,10*ROW('Sanitation Data'!I192))="","",OFFSET('Sanitation Data'!$I$28,0,10*ROW('Sanitation Data'!I192)))</f>
        <v/>
      </c>
      <c r="DK198" s="277" t="str">
        <f ca="true">+IF(OFFSET('Sanitation Data'!$I$29,0,10*ROW('Sanitation Data'!I192))="","",OFFSET('Sanitation Data'!$I$29,0,10*ROW('Sanitation Data'!I192)))</f>
        <v/>
      </c>
      <c r="DL198" s="277" t="str">
        <f ca="true">+IF(OFFSET('Sanitation Data'!$I$30,0,10*ROW('Sanitation Data'!I192))="","",OFFSET('Sanitation Data'!$I$30,0,10*ROW('Sanitation Data'!I192)))</f>
        <v/>
      </c>
      <c r="DM198" s="277" t="str">
        <f ca="true">+IF(OFFSET('Sanitation Data'!$I$31,0,10*ROW('Sanitation Data'!I192))="","",OFFSET('Sanitation Data'!$I$31,0,10*ROW('Sanitation Data'!I192)))</f>
        <v/>
      </c>
      <c r="DN198" s="277" t="str">
        <f ca="true">+IF(OFFSET('Sanitation Data'!$I$32,0,10*ROW('Sanitation Data'!I192))="","",OFFSET('Sanitation Data'!$I$32,0,10*ROW('Sanitation Data'!I192)))</f>
        <v/>
      </c>
      <c r="DO198" s="277" t="str">
        <f ca="true">+IF(OFFSET('Hygiene Data'!$D$11,0,10*ROW('Hygiene Data'!D192))="","",OFFSET('Hygiene Data'!$D$11,0,10*ROW('Hygiene Data'!D192)))</f>
        <v/>
      </c>
      <c r="DP198" s="277" t="str">
        <f ca="true">+IF(OFFSET('Hygiene Data'!$D$12,0,10*ROW('Hygiene Data'!D192))="","",OFFSET('Hygiene Data'!$D$12,0,10*ROW('Hygiene Data'!D192)))</f>
        <v/>
      </c>
      <c r="DQ198" s="277" t="str">
        <f ca="true">+IF(OFFSET('Hygiene Data'!$D$13,0,10*ROW('Hygiene Data'!D192))="","",OFFSET('Hygiene Data'!$D$13,0,10*ROW('Hygiene Data'!D192)))</f>
        <v/>
      </c>
      <c r="DR198" s="277" t="str">
        <f ca="true">+IF(OFFSET('Hygiene Data'!$E$11,0,10*ROW('Hygiene Data'!E192))="","",OFFSET('Hygiene Data'!$E$11,0,10*ROW('Hygiene Data'!E192)))</f>
        <v/>
      </c>
      <c r="DS198" s="277" t="str">
        <f ca="true">+IF(OFFSET('Hygiene Data'!$E$12,0,10*ROW('Hygiene Data'!E192))="","",OFFSET('Hygiene Data'!$E$12,0,10*ROW('Hygiene Data'!E192)))</f>
        <v/>
      </c>
      <c r="DT198" s="277" t="str">
        <f ca="true">+IF(OFFSET('Hygiene Data'!$E$13,0,10*ROW('Hygiene Data'!E192))="","",OFFSET('Hygiene Data'!$E$13,0,10*ROW('Hygiene Data'!E192)))</f>
        <v/>
      </c>
      <c r="DU198" s="277" t="str">
        <f ca="true">+IF(OFFSET('Hygiene Data'!$F$11,0,10*ROW('Hygiene Data'!F192))="","",OFFSET('Hygiene Data'!$F$11,0,10*ROW('Hygiene Data'!F192)))</f>
        <v/>
      </c>
      <c r="DV198" s="277" t="str">
        <f ca="true">+IF(OFFSET('Hygiene Data'!$F$12,0,10*ROW('Hygiene Data'!F192))="","",OFFSET('Hygiene Data'!$F$12,0,10*ROW('Hygiene Data'!F192)))</f>
        <v/>
      </c>
      <c r="DW198" s="277" t="str">
        <f ca="true">+IF(OFFSET('Hygiene Data'!$F$13,0,10*ROW('Hygiene Data'!F192))="","",OFFSET('Hygiene Data'!$F$13,0,10*ROW('Hygiene Data'!F192)))</f>
        <v/>
      </c>
      <c r="DX198" s="277" t="str">
        <f ca="true">+IF(OFFSET('Hygiene Data'!$G$11,0,10*ROW('Hygiene Data'!G192))="","",OFFSET('Hygiene Data'!$G$11,0,10*ROW('Hygiene Data'!G192)))</f>
        <v/>
      </c>
      <c r="DY198" s="277" t="str">
        <f ca="true">+IF(OFFSET('Hygiene Data'!$G$12,0,10*ROW('Hygiene Data'!G192))="","",OFFSET('Hygiene Data'!$G$12,0,10*ROW('Hygiene Data'!G192)))</f>
        <v/>
      </c>
      <c r="DZ198" s="277" t="str">
        <f ca="true">+IF(OFFSET('Hygiene Data'!$G$13,0,10*ROW('Hygiene Data'!G192))="","",OFFSET('Hygiene Data'!$G$13,0,10*ROW('Hygiene Data'!G192)))</f>
        <v/>
      </c>
      <c r="EA198" s="277" t="str">
        <f ca="true">+IF(OFFSET('Hygiene Data'!$H$11,0,10*ROW('Hygiene Data'!H192))="","",OFFSET('Hygiene Data'!$H$11,0,10*ROW('Hygiene Data'!H192)))</f>
        <v/>
      </c>
      <c r="EB198" s="277" t="str">
        <f ca="true">+IF(OFFSET('Hygiene Data'!$H$12,0,10*ROW('Hygiene Data'!H192))="","",OFFSET('Hygiene Data'!$H$12,0,10*ROW('Hygiene Data'!H192)))</f>
        <v/>
      </c>
      <c r="EC198" s="277" t="str">
        <f ca="true">+IF(OFFSET('Hygiene Data'!$H$13,0,10*ROW('Hygiene Data'!H192))="","",OFFSET('Hygiene Data'!$H$13,0,10*ROW('Hygiene Data'!H192)))</f>
        <v/>
      </c>
      <c r="ED198" s="277" t="str">
        <f ca="true">+IF(OFFSET('Hygiene Data'!$I$11,0,10*ROW('Hygiene Data'!I192))="","",OFFSET('Hygiene Data'!$I$11,0,10*ROW('Hygiene Data'!I192)))</f>
        <v/>
      </c>
      <c r="EE198" s="277" t="str">
        <f ca="true">+IF(OFFSET('Hygiene Data'!$I$12,0,10*ROW('Hygiene Data'!I192))="","",OFFSET('Hygiene Data'!$I$12,0,10*ROW('Hygiene Data'!I192)))</f>
        <v/>
      </c>
      <c r="EF198" s="277"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2"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7"/>
      <c r="BS199" s="277" t="str">
        <f ca="true">+IF(OFFSET('Water Data'!$D$27,0,10*ROW('Water Data'!D193))="","",OFFSET('Water Data'!$D$27,0,10*ROW('Water Data'!D193)))</f>
        <v/>
      </c>
      <c r="BT199" s="277" t="str">
        <f ca="true">+IF(OFFSET('Water Data'!$D$28,0,10*ROW('Water Data'!D193))="","",OFFSET('Water Data'!$D$28,0,10*ROW('Water Data'!D193)))</f>
        <v/>
      </c>
      <c r="BU199" s="277" t="str">
        <f ca="true">+IF(OFFSET('Water Data'!$D$29,0,10*ROW('Water Data'!D193))="","",OFFSET('Water Data'!$D$29,0,10*ROW('Water Data'!D193)))</f>
        <v/>
      </c>
      <c r="BV199" s="277" t="str">
        <f ca="true">+IF(OFFSET('Water Data'!$E$27,0,10*ROW('Water Data'!E193))="","",OFFSET('Water Data'!$E$27,0,10*ROW('Water Data'!E193)))</f>
        <v/>
      </c>
      <c r="BW199" s="277" t="str">
        <f ca="true">+IF(OFFSET('Water Data'!$E$28,0,10*ROW('Water Data'!E193))="","",OFFSET('Water Data'!$E$28,0,10*ROW('Water Data'!E193)))</f>
        <v/>
      </c>
      <c r="BX199" s="277" t="str">
        <f ca="true">+IF(OFFSET('Water Data'!$E$29,0,10*ROW('Water Data'!E193))="","",OFFSET('Water Data'!$E$29,0,10*ROW('Water Data'!E193)))</f>
        <v/>
      </c>
      <c r="BY199" s="277" t="str">
        <f ca="true">+IF(OFFSET('Water Data'!$F$27,0,10*ROW('Water Data'!F193))="","",OFFSET('Water Data'!$F$27,0,10*ROW('Water Data'!F193)))</f>
        <v/>
      </c>
      <c r="BZ199" s="277" t="str">
        <f ca="true">+IF(OFFSET('Water Data'!$F$28,0,10*ROW('Water Data'!F193))="","",OFFSET('Water Data'!$F$28,0,10*ROW('Water Data'!F193)))</f>
        <v/>
      </c>
      <c r="CA199" s="277" t="str">
        <f ca="true">+IF(OFFSET('Water Data'!$F$29,0,10*ROW('Water Data'!F193))="","",OFFSET('Water Data'!$F$29,0,10*ROW('Water Data'!F193)))</f>
        <v/>
      </c>
      <c r="CB199" s="277" t="str">
        <f ca="true">+IF(OFFSET('Water Data'!$G$27,0,10*ROW('Water Data'!G193))="","",OFFSET('Water Data'!$G$27,0,10*ROW('Water Data'!G193)))</f>
        <v/>
      </c>
      <c r="CC199" s="277" t="str">
        <f ca="true">+IF(OFFSET('Water Data'!$G$28,0,10*ROW('Water Data'!G193))="","",OFFSET('Water Data'!$G$28,0,10*ROW('Water Data'!G193)))</f>
        <v/>
      </c>
      <c r="CD199" s="277" t="str">
        <f ca="true">+IF(OFFSET('Water Data'!$G$29,0,10*ROW('Water Data'!G193))="","",OFFSET('Water Data'!$G$29,0,10*ROW('Water Data'!G193)))</f>
        <v/>
      </c>
      <c r="CE199" s="277" t="str">
        <f ca="true">+IF(OFFSET('Water Data'!$H$27,0,10*ROW('Water Data'!H193))="","",OFFSET('Water Data'!$H$27,0,10*ROW('Water Data'!H193)))</f>
        <v/>
      </c>
      <c r="CF199" s="277" t="str">
        <f ca="true">+IF(OFFSET('Water Data'!$H$28,0,10*ROW('Water Data'!H193))="","",OFFSET('Water Data'!$H$28,0,10*ROW('Water Data'!H193)))</f>
        <v/>
      </c>
      <c r="CG199" s="277" t="str">
        <f ca="true">+IF(OFFSET('Water Data'!$H$29,0,10*ROW('Water Data'!H193))="","",OFFSET('Water Data'!$H$29,0,10*ROW('Water Data'!H193)))</f>
        <v/>
      </c>
      <c r="CH199" s="277" t="str">
        <f ca="true">+IF(OFFSET('Water Data'!$I$27,0,10*ROW('Water Data'!I193))="","",OFFSET('Water Data'!$I$27,0,10*ROW('Water Data'!I193)))</f>
        <v/>
      </c>
      <c r="CI199" s="277" t="str">
        <f ca="true">+IF(OFFSET('Water Data'!$I$28,0,10*ROW('Water Data'!I193))="","",OFFSET('Water Data'!$I$28,0,10*ROW('Water Data'!I193)))</f>
        <v/>
      </c>
      <c r="CJ199" s="277" t="str">
        <f ca="true">+IF(OFFSET('Water Data'!$I$29,0,10*ROW('Water Data'!I193))="","",OFFSET('Water Data'!$I$29,0,10*ROW('Water Data'!I193)))</f>
        <v/>
      </c>
      <c r="CK199" s="277" t="str">
        <f ca="true">+IF(OFFSET('Sanitation Data'!$D$28,0,10*ROW('Sanitation Data'!D193))="","",OFFSET('Sanitation Data'!$D$28,0,10*ROW('Sanitation Data'!D193)))</f>
        <v/>
      </c>
      <c r="CL199" s="277" t="str">
        <f ca="true">+IF(OFFSET('Sanitation Data'!$D$29,0,10*ROW('Sanitation Data'!D193))="","",OFFSET('Sanitation Data'!$D$29,0,10*ROW('Sanitation Data'!D193)))</f>
        <v/>
      </c>
      <c r="CM199" s="277" t="str">
        <f ca="true">+IF(OFFSET('Sanitation Data'!$D$30,0,10*ROW('Sanitation Data'!D193))="","",OFFSET('Sanitation Data'!$D$30,0,10*ROW('Sanitation Data'!D193)))</f>
        <v/>
      </c>
      <c r="CN199" s="277" t="str">
        <f ca="true">+IF(OFFSET('Sanitation Data'!$D$31,0,10*ROW('Sanitation Data'!D193))="","",OFFSET('Sanitation Data'!$D$31,0,10*ROW('Sanitation Data'!D193)))</f>
        <v/>
      </c>
      <c r="CO199" s="277" t="str">
        <f ca="true">+IF(OFFSET('Sanitation Data'!$D$32,0,10*ROW('Sanitation Data'!D193))="","",OFFSET('Sanitation Data'!$D$32,0,10*ROW('Sanitation Data'!D193)))</f>
        <v/>
      </c>
      <c r="CP199" s="277" t="str">
        <f ca="true">+IF(OFFSET('Sanitation Data'!$E$28,0,10*ROW('Sanitation Data'!E193))="","",OFFSET('Sanitation Data'!$E$28,0,10*ROW('Sanitation Data'!E193)))</f>
        <v/>
      </c>
      <c r="CQ199" s="277" t="str">
        <f ca="true">+IF(OFFSET('Sanitation Data'!$E$29,0,10*ROW('Sanitation Data'!E193))="","",OFFSET('Sanitation Data'!$E$29,0,10*ROW('Sanitation Data'!E193)))</f>
        <v/>
      </c>
      <c r="CR199" s="277" t="str">
        <f ca="true">+IF(OFFSET('Sanitation Data'!$E$30,0,10*ROW('Sanitation Data'!E193))="","",OFFSET('Sanitation Data'!$E$30,0,10*ROW('Sanitation Data'!E193)))</f>
        <v/>
      </c>
      <c r="CS199" s="277" t="str">
        <f ca="true">+IF(OFFSET('Sanitation Data'!$E$31,0,10*ROW('Sanitation Data'!E193))="","",OFFSET('Sanitation Data'!$E$31,0,10*ROW('Sanitation Data'!E193)))</f>
        <v/>
      </c>
      <c r="CT199" s="277" t="str">
        <f ca="true">+IF(OFFSET('Sanitation Data'!$E$32,0,10*ROW('Sanitation Data'!E193))="","",OFFSET('Sanitation Data'!$E$32,0,10*ROW('Sanitation Data'!E193)))</f>
        <v/>
      </c>
      <c r="CU199" s="277" t="str">
        <f ca="true">+IF(OFFSET('Sanitation Data'!$F$28,0,10*ROW('Sanitation Data'!F193))="","",OFFSET('Sanitation Data'!$F$28,0,10*ROW('Sanitation Data'!F193)))</f>
        <v/>
      </c>
      <c r="CV199" s="277" t="str">
        <f ca="true">+IF(OFFSET('Sanitation Data'!$F$29,0,10*ROW('Sanitation Data'!F193))="","",OFFSET('Sanitation Data'!$F$29,0,10*ROW('Sanitation Data'!F193)))</f>
        <v/>
      </c>
      <c r="CW199" s="277" t="str">
        <f ca="true">+IF(OFFSET('Sanitation Data'!$F$30,0,10*ROW('Sanitation Data'!F193))="","",OFFSET('Sanitation Data'!$F$30,0,10*ROW('Sanitation Data'!F193)))</f>
        <v/>
      </c>
      <c r="CX199" s="277" t="str">
        <f ca="true">+IF(OFFSET('Sanitation Data'!$F$31,0,10*ROW('Sanitation Data'!F193))="","",OFFSET('Sanitation Data'!$F$31,0,10*ROW('Sanitation Data'!F193)))</f>
        <v/>
      </c>
      <c r="CY199" s="277" t="str">
        <f ca="true">+IF(OFFSET('Sanitation Data'!$F$32,0,10*ROW('Sanitation Data'!F193))="","",OFFSET('Sanitation Data'!$F$32,0,10*ROW('Sanitation Data'!F193)))</f>
        <v/>
      </c>
      <c r="CZ199" s="277" t="str">
        <f ca="true">+IF(OFFSET('Sanitation Data'!$G$28,0,10*ROW('Sanitation Data'!G193))="","",OFFSET('Sanitation Data'!$G$28,0,10*ROW('Sanitation Data'!G193)))</f>
        <v/>
      </c>
      <c r="DA199" s="277" t="str">
        <f ca="true">+IF(OFFSET('Sanitation Data'!$G$29,0,10*ROW('Sanitation Data'!G193))="","",OFFSET('Sanitation Data'!$G$29,0,10*ROW('Sanitation Data'!G193)))</f>
        <v/>
      </c>
      <c r="DB199" s="277" t="str">
        <f ca="true">+IF(OFFSET('Sanitation Data'!$G$30,0,10*ROW('Sanitation Data'!G193))="","",OFFSET('Sanitation Data'!$G$30,0,10*ROW('Sanitation Data'!G193)))</f>
        <v/>
      </c>
      <c r="DC199" s="277" t="str">
        <f ca="true">+IF(OFFSET('Sanitation Data'!$G$31,0,10*ROW('Sanitation Data'!G193))="","",OFFSET('Sanitation Data'!$G$31,0,10*ROW('Sanitation Data'!G193)))</f>
        <v/>
      </c>
      <c r="DD199" s="277" t="str">
        <f ca="true">+IF(OFFSET('Sanitation Data'!$G$32,0,10*ROW('Sanitation Data'!G193))="","",OFFSET('Sanitation Data'!$G$32,0,10*ROW('Sanitation Data'!G193)))</f>
        <v/>
      </c>
      <c r="DE199" s="277" t="str">
        <f ca="true">+IF(OFFSET('Sanitation Data'!$H$28,0,10*ROW('Sanitation Data'!H193))="","",OFFSET('Sanitation Data'!$H$28,0,10*ROW('Sanitation Data'!H193)))</f>
        <v/>
      </c>
      <c r="DF199" s="277" t="str">
        <f ca="true">+IF(OFFSET('Sanitation Data'!$H$29,0,10*ROW('Sanitation Data'!H193))="","",OFFSET('Sanitation Data'!$H$29,0,10*ROW('Sanitation Data'!H193)))</f>
        <v/>
      </c>
      <c r="DG199" s="277" t="str">
        <f ca="true">+IF(OFFSET('Sanitation Data'!$H$30,0,10*ROW('Sanitation Data'!H193))="","",OFFSET('Sanitation Data'!$H$30,0,10*ROW('Sanitation Data'!H193)))</f>
        <v/>
      </c>
      <c r="DH199" s="277" t="str">
        <f ca="true">+IF(OFFSET('Sanitation Data'!$H$31,0,10*ROW('Sanitation Data'!H193))="","",OFFSET('Sanitation Data'!$H$31,0,10*ROW('Sanitation Data'!H193)))</f>
        <v/>
      </c>
      <c r="DI199" s="277" t="str">
        <f ca="true">+IF(OFFSET('Sanitation Data'!$H$32,0,10*ROW('Sanitation Data'!H193))="","",OFFSET('Sanitation Data'!$H$32,0,10*ROW('Sanitation Data'!H193)))</f>
        <v/>
      </c>
      <c r="DJ199" s="277" t="str">
        <f ca="true">+IF(OFFSET('Sanitation Data'!$I$28,0,10*ROW('Sanitation Data'!I193))="","",OFFSET('Sanitation Data'!$I$28,0,10*ROW('Sanitation Data'!I193)))</f>
        <v/>
      </c>
      <c r="DK199" s="277" t="str">
        <f ca="true">+IF(OFFSET('Sanitation Data'!$I$29,0,10*ROW('Sanitation Data'!I193))="","",OFFSET('Sanitation Data'!$I$29,0,10*ROW('Sanitation Data'!I193)))</f>
        <v/>
      </c>
      <c r="DL199" s="277" t="str">
        <f ca="true">+IF(OFFSET('Sanitation Data'!$I$30,0,10*ROW('Sanitation Data'!I193))="","",OFFSET('Sanitation Data'!$I$30,0,10*ROW('Sanitation Data'!I193)))</f>
        <v/>
      </c>
      <c r="DM199" s="277" t="str">
        <f ca="true">+IF(OFFSET('Sanitation Data'!$I$31,0,10*ROW('Sanitation Data'!I193))="","",OFFSET('Sanitation Data'!$I$31,0,10*ROW('Sanitation Data'!I193)))</f>
        <v/>
      </c>
      <c r="DN199" s="277" t="str">
        <f ca="true">+IF(OFFSET('Sanitation Data'!$I$32,0,10*ROW('Sanitation Data'!I193))="","",OFFSET('Sanitation Data'!$I$32,0,10*ROW('Sanitation Data'!I193)))</f>
        <v/>
      </c>
      <c r="DO199" s="277" t="str">
        <f ca="true">+IF(OFFSET('Hygiene Data'!$D$11,0,10*ROW('Hygiene Data'!D193))="","",OFFSET('Hygiene Data'!$D$11,0,10*ROW('Hygiene Data'!D193)))</f>
        <v/>
      </c>
      <c r="DP199" s="277" t="str">
        <f ca="true">+IF(OFFSET('Hygiene Data'!$D$12,0,10*ROW('Hygiene Data'!D193))="","",OFFSET('Hygiene Data'!$D$12,0,10*ROW('Hygiene Data'!D193)))</f>
        <v/>
      </c>
      <c r="DQ199" s="277" t="str">
        <f ca="true">+IF(OFFSET('Hygiene Data'!$D$13,0,10*ROW('Hygiene Data'!D193))="","",OFFSET('Hygiene Data'!$D$13,0,10*ROW('Hygiene Data'!D193)))</f>
        <v/>
      </c>
      <c r="DR199" s="277" t="str">
        <f ca="true">+IF(OFFSET('Hygiene Data'!$E$11,0,10*ROW('Hygiene Data'!E193))="","",OFFSET('Hygiene Data'!$E$11,0,10*ROW('Hygiene Data'!E193)))</f>
        <v/>
      </c>
      <c r="DS199" s="277" t="str">
        <f ca="true">+IF(OFFSET('Hygiene Data'!$E$12,0,10*ROW('Hygiene Data'!E193))="","",OFFSET('Hygiene Data'!$E$12,0,10*ROW('Hygiene Data'!E193)))</f>
        <v/>
      </c>
      <c r="DT199" s="277" t="str">
        <f ca="true">+IF(OFFSET('Hygiene Data'!$E$13,0,10*ROW('Hygiene Data'!E193))="","",OFFSET('Hygiene Data'!$E$13,0,10*ROW('Hygiene Data'!E193)))</f>
        <v/>
      </c>
      <c r="DU199" s="277" t="str">
        <f ca="true">+IF(OFFSET('Hygiene Data'!$F$11,0,10*ROW('Hygiene Data'!F193))="","",OFFSET('Hygiene Data'!$F$11,0,10*ROW('Hygiene Data'!F193)))</f>
        <v/>
      </c>
      <c r="DV199" s="277" t="str">
        <f ca="true">+IF(OFFSET('Hygiene Data'!$F$12,0,10*ROW('Hygiene Data'!F193))="","",OFFSET('Hygiene Data'!$F$12,0,10*ROW('Hygiene Data'!F193)))</f>
        <v/>
      </c>
      <c r="DW199" s="277" t="str">
        <f ca="true">+IF(OFFSET('Hygiene Data'!$F$13,0,10*ROW('Hygiene Data'!F193))="","",OFFSET('Hygiene Data'!$F$13,0,10*ROW('Hygiene Data'!F193)))</f>
        <v/>
      </c>
      <c r="DX199" s="277" t="str">
        <f ca="true">+IF(OFFSET('Hygiene Data'!$G$11,0,10*ROW('Hygiene Data'!G193))="","",OFFSET('Hygiene Data'!$G$11,0,10*ROW('Hygiene Data'!G193)))</f>
        <v/>
      </c>
      <c r="DY199" s="277" t="str">
        <f ca="true">+IF(OFFSET('Hygiene Data'!$G$12,0,10*ROW('Hygiene Data'!G193))="","",OFFSET('Hygiene Data'!$G$12,0,10*ROW('Hygiene Data'!G193)))</f>
        <v/>
      </c>
      <c r="DZ199" s="277" t="str">
        <f ca="true">+IF(OFFSET('Hygiene Data'!$G$13,0,10*ROW('Hygiene Data'!G193))="","",OFFSET('Hygiene Data'!$G$13,0,10*ROW('Hygiene Data'!G193)))</f>
        <v/>
      </c>
      <c r="EA199" s="277" t="str">
        <f ca="true">+IF(OFFSET('Hygiene Data'!$H$11,0,10*ROW('Hygiene Data'!H193))="","",OFFSET('Hygiene Data'!$H$11,0,10*ROW('Hygiene Data'!H193)))</f>
        <v/>
      </c>
      <c r="EB199" s="277" t="str">
        <f ca="true">+IF(OFFSET('Hygiene Data'!$H$12,0,10*ROW('Hygiene Data'!H193))="","",OFFSET('Hygiene Data'!$H$12,0,10*ROW('Hygiene Data'!H193)))</f>
        <v/>
      </c>
      <c r="EC199" s="277" t="str">
        <f ca="true">+IF(OFFSET('Hygiene Data'!$H$13,0,10*ROW('Hygiene Data'!H193))="","",OFFSET('Hygiene Data'!$H$13,0,10*ROW('Hygiene Data'!H193)))</f>
        <v/>
      </c>
      <c r="ED199" s="277" t="str">
        <f ca="true">+IF(OFFSET('Hygiene Data'!$I$11,0,10*ROW('Hygiene Data'!I193))="","",OFFSET('Hygiene Data'!$I$11,0,10*ROW('Hygiene Data'!I193)))</f>
        <v/>
      </c>
      <c r="EE199" s="277" t="str">
        <f ca="true">+IF(OFFSET('Hygiene Data'!$I$12,0,10*ROW('Hygiene Data'!I193))="","",OFFSET('Hygiene Data'!$I$12,0,10*ROW('Hygiene Data'!I193)))</f>
        <v/>
      </c>
      <c r="EF199" s="277"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2"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7"/>
      <c r="BS200" s="277" t="str">
        <f ca="true">+IF(OFFSET('Water Data'!$D$27,0,10*ROW('Water Data'!D194))="","",OFFSET('Water Data'!$D$27,0,10*ROW('Water Data'!D194)))</f>
        <v/>
      </c>
      <c r="BT200" s="277" t="str">
        <f ca="true">+IF(OFFSET('Water Data'!$D$28,0,10*ROW('Water Data'!D194))="","",OFFSET('Water Data'!$D$28,0,10*ROW('Water Data'!D194)))</f>
        <v/>
      </c>
      <c r="BU200" s="277" t="str">
        <f ca="true">+IF(OFFSET('Water Data'!$D$29,0,10*ROW('Water Data'!D194))="","",OFFSET('Water Data'!$D$29,0,10*ROW('Water Data'!D194)))</f>
        <v/>
      </c>
      <c r="BV200" s="277" t="str">
        <f ca="true">+IF(OFFSET('Water Data'!$E$27,0,10*ROW('Water Data'!E194))="","",OFFSET('Water Data'!$E$27,0,10*ROW('Water Data'!E194)))</f>
        <v/>
      </c>
      <c r="BW200" s="277" t="str">
        <f ca="true">+IF(OFFSET('Water Data'!$E$28,0,10*ROW('Water Data'!E194))="","",OFFSET('Water Data'!$E$28,0,10*ROW('Water Data'!E194)))</f>
        <v/>
      </c>
      <c r="BX200" s="277" t="str">
        <f ca="true">+IF(OFFSET('Water Data'!$E$29,0,10*ROW('Water Data'!E194))="","",OFFSET('Water Data'!$E$29,0,10*ROW('Water Data'!E194)))</f>
        <v/>
      </c>
      <c r="BY200" s="277" t="str">
        <f ca="true">+IF(OFFSET('Water Data'!$F$27,0,10*ROW('Water Data'!F194))="","",OFFSET('Water Data'!$F$27,0,10*ROW('Water Data'!F194)))</f>
        <v/>
      </c>
      <c r="BZ200" s="277" t="str">
        <f ca="true">+IF(OFFSET('Water Data'!$F$28,0,10*ROW('Water Data'!F194))="","",OFFSET('Water Data'!$F$28,0,10*ROW('Water Data'!F194)))</f>
        <v/>
      </c>
      <c r="CA200" s="277" t="str">
        <f ca="true">+IF(OFFSET('Water Data'!$F$29,0,10*ROW('Water Data'!F194))="","",OFFSET('Water Data'!$F$29,0,10*ROW('Water Data'!F194)))</f>
        <v/>
      </c>
      <c r="CB200" s="277" t="str">
        <f ca="true">+IF(OFFSET('Water Data'!$G$27,0,10*ROW('Water Data'!G194))="","",OFFSET('Water Data'!$G$27,0,10*ROW('Water Data'!G194)))</f>
        <v/>
      </c>
      <c r="CC200" s="277" t="str">
        <f ca="true">+IF(OFFSET('Water Data'!$G$28,0,10*ROW('Water Data'!G194))="","",OFFSET('Water Data'!$G$28,0,10*ROW('Water Data'!G194)))</f>
        <v/>
      </c>
      <c r="CD200" s="277" t="str">
        <f ca="true">+IF(OFFSET('Water Data'!$G$29,0,10*ROW('Water Data'!G194))="","",OFFSET('Water Data'!$G$29,0,10*ROW('Water Data'!G194)))</f>
        <v/>
      </c>
      <c r="CE200" s="277" t="str">
        <f ca="true">+IF(OFFSET('Water Data'!$H$27,0,10*ROW('Water Data'!H194))="","",OFFSET('Water Data'!$H$27,0,10*ROW('Water Data'!H194)))</f>
        <v/>
      </c>
      <c r="CF200" s="277" t="str">
        <f ca="true">+IF(OFFSET('Water Data'!$H$28,0,10*ROW('Water Data'!H194))="","",OFFSET('Water Data'!$H$28,0,10*ROW('Water Data'!H194)))</f>
        <v/>
      </c>
      <c r="CG200" s="277" t="str">
        <f ca="true">+IF(OFFSET('Water Data'!$H$29,0,10*ROW('Water Data'!H194))="","",OFFSET('Water Data'!$H$29,0,10*ROW('Water Data'!H194)))</f>
        <v/>
      </c>
      <c r="CH200" s="277" t="str">
        <f ca="true">+IF(OFFSET('Water Data'!$I$27,0,10*ROW('Water Data'!I194))="","",OFFSET('Water Data'!$I$27,0,10*ROW('Water Data'!I194)))</f>
        <v/>
      </c>
      <c r="CI200" s="277" t="str">
        <f ca="true">+IF(OFFSET('Water Data'!$I$28,0,10*ROW('Water Data'!I194))="","",OFFSET('Water Data'!$I$28,0,10*ROW('Water Data'!I194)))</f>
        <v/>
      </c>
      <c r="CJ200" s="277" t="str">
        <f ca="true">+IF(OFFSET('Water Data'!$I$29,0,10*ROW('Water Data'!I194))="","",OFFSET('Water Data'!$I$29,0,10*ROW('Water Data'!I194)))</f>
        <v/>
      </c>
      <c r="CK200" s="277" t="str">
        <f ca="true">+IF(OFFSET('Sanitation Data'!$D$28,0,10*ROW('Sanitation Data'!D194))="","",OFFSET('Sanitation Data'!$D$28,0,10*ROW('Sanitation Data'!D194)))</f>
        <v/>
      </c>
      <c r="CL200" s="277" t="str">
        <f ca="true">+IF(OFFSET('Sanitation Data'!$D$29,0,10*ROW('Sanitation Data'!D194))="","",OFFSET('Sanitation Data'!$D$29,0,10*ROW('Sanitation Data'!D194)))</f>
        <v/>
      </c>
      <c r="CM200" s="277" t="str">
        <f ca="true">+IF(OFFSET('Sanitation Data'!$D$30,0,10*ROW('Sanitation Data'!D194))="","",OFFSET('Sanitation Data'!$D$30,0,10*ROW('Sanitation Data'!D194)))</f>
        <v/>
      </c>
      <c r="CN200" s="277" t="str">
        <f ca="true">+IF(OFFSET('Sanitation Data'!$D$31,0,10*ROW('Sanitation Data'!D194))="","",OFFSET('Sanitation Data'!$D$31,0,10*ROW('Sanitation Data'!D194)))</f>
        <v/>
      </c>
      <c r="CO200" s="277" t="str">
        <f ca="true">+IF(OFFSET('Sanitation Data'!$D$32,0,10*ROW('Sanitation Data'!D194))="","",OFFSET('Sanitation Data'!$D$32,0,10*ROW('Sanitation Data'!D194)))</f>
        <v/>
      </c>
      <c r="CP200" s="277" t="str">
        <f ca="true">+IF(OFFSET('Sanitation Data'!$E$28,0,10*ROW('Sanitation Data'!E194))="","",OFFSET('Sanitation Data'!$E$28,0,10*ROW('Sanitation Data'!E194)))</f>
        <v/>
      </c>
      <c r="CQ200" s="277" t="str">
        <f ca="true">+IF(OFFSET('Sanitation Data'!$E$29,0,10*ROW('Sanitation Data'!E194))="","",OFFSET('Sanitation Data'!$E$29,0,10*ROW('Sanitation Data'!E194)))</f>
        <v/>
      </c>
      <c r="CR200" s="277" t="str">
        <f ca="true">+IF(OFFSET('Sanitation Data'!$E$30,0,10*ROW('Sanitation Data'!E194))="","",OFFSET('Sanitation Data'!$E$30,0,10*ROW('Sanitation Data'!E194)))</f>
        <v/>
      </c>
      <c r="CS200" s="277" t="str">
        <f ca="true">+IF(OFFSET('Sanitation Data'!$E$31,0,10*ROW('Sanitation Data'!E194))="","",OFFSET('Sanitation Data'!$E$31,0,10*ROW('Sanitation Data'!E194)))</f>
        <v/>
      </c>
      <c r="CT200" s="277" t="str">
        <f ca="true">+IF(OFFSET('Sanitation Data'!$E$32,0,10*ROW('Sanitation Data'!E194))="","",OFFSET('Sanitation Data'!$E$32,0,10*ROW('Sanitation Data'!E194)))</f>
        <v/>
      </c>
      <c r="CU200" s="277" t="str">
        <f ca="true">+IF(OFFSET('Sanitation Data'!$F$28,0,10*ROW('Sanitation Data'!F194))="","",OFFSET('Sanitation Data'!$F$28,0,10*ROW('Sanitation Data'!F194)))</f>
        <v/>
      </c>
      <c r="CV200" s="277" t="str">
        <f ca="true">+IF(OFFSET('Sanitation Data'!$F$29,0,10*ROW('Sanitation Data'!F194))="","",OFFSET('Sanitation Data'!$F$29,0,10*ROW('Sanitation Data'!F194)))</f>
        <v/>
      </c>
      <c r="CW200" s="277" t="str">
        <f ca="true">+IF(OFFSET('Sanitation Data'!$F$30,0,10*ROW('Sanitation Data'!F194))="","",OFFSET('Sanitation Data'!$F$30,0,10*ROW('Sanitation Data'!F194)))</f>
        <v/>
      </c>
      <c r="CX200" s="277" t="str">
        <f ca="true">+IF(OFFSET('Sanitation Data'!$F$31,0,10*ROW('Sanitation Data'!F194))="","",OFFSET('Sanitation Data'!$F$31,0,10*ROW('Sanitation Data'!F194)))</f>
        <v/>
      </c>
      <c r="CY200" s="277" t="str">
        <f ca="true">+IF(OFFSET('Sanitation Data'!$F$32,0,10*ROW('Sanitation Data'!F194))="","",OFFSET('Sanitation Data'!$F$32,0,10*ROW('Sanitation Data'!F194)))</f>
        <v/>
      </c>
      <c r="CZ200" s="277" t="str">
        <f ca="true">+IF(OFFSET('Sanitation Data'!$G$28,0,10*ROW('Sanitation Data'!G194))="","",OFFSET('Sanitation Data'!$G$28,0,10*ROW('Sanitation Data'!G194)))</f>
        <v/>
      </c>
      <c r="DA200" s="277" t="str">
        <f ca="true">+IF(OFFSET('Sanitation Data'!$G$29,0,10*ROW('Sanitation Data'!G194))="","",OFFSET('Sanitation Data'!$G$29,0,10*ROW('Sanitation Data'!G194)))</f>
        <v/>
      </c>
      <c r="DB200" s="277" t="str">
        <f ca="true">+IF(OFFSET('Sanitation Data'!$G$30,0,10*ROW('Sanitation Data'!G194))="","",OFFSET('Sanitation Data'!$G$30,0,10*ROW('Sanitation Data'!G194)))</f>
        <v/>
      </c>
      <c r="DC200" s="277" t="str">
        <f ca="true">+IF(OFFSET('Sanitation Data'!$G$31,0,10*ROW('Sanitation Data'!G194))="","",OFFSET('Sanitation Data'!$G$31,0,10*ROW('Sanitation Data'!G194)))</f>
        <v/>
      </c>
      <c r="DD200" s="277" t="str">
        <f ca="true">+IF(OFFSET('Sanitation Data'!$G$32,0,10*ROW('Sanitation Data'!G194))="","",OFFSET('Sanitation Data'!$G$32,0,10*ROW('Sanitation Data'!G194)))</f>
        <v/>
      </c>
      <c r="DE200" s="277" t="str">
        <f ca="true">+IF(OFFSET('Sanitation Data'!$H$28,0,10*ROW('Sanitation Data'!H194))="","",OFFSET('Sanitation Data'!$H$28,0,10*ROW('Sanitation Data'!H194)))</f>
        <v/>
      </c>
      <c r="DF200" s="277" t="str">
        <f ca="true">+IF(OFFSET('Sanitation Data'!$H$29,0,10*ROW('Sanitation Data'!H194))="","",OFFSET('Sanitation Data'!$H$29,0,10*ROW('Sanitation Data'!H194)))</f>
        <v/>
      </c>
      <c r="DG200" s="277" t="str">
        <f ca="true">+IF(OFFSET('Sanitation Data'!$H$30,0,10*ROW('Sanitation Data'!H194))="","",OFFSET('Sanitation Data'!$H$30,0,10*ROW('Sanitation Data'!H194)))</f>
        <v/>
      </c>
      <c r="DH200" s="277" t="str">
        <f ca="true">+IF(OFFSET('Sanitation Data'!$H$31,0,10*ROW('Sanitation Data'!H194))="","",OFFSET('Sanitation Data'!$H$31,0,10*ROW('Sanitation Data'!H194)))</f>
        <v/>
      </c>
      <c r="DI200" s="277" t="str">
        <f ca="true">+IF(OFFSET('Sanitation Data'!$H$32,0,10*ROW('Sanitation Data'!H194))="","",OFFSET('Sanitation Data'!$H$32,0,10*ROW('Sanitation Data'!H194)))</f>
        <v/>
      </c>
      <c r="DJ200" s="277" t="str">
        <f ca="true">+IF(OFFSET('Sanitation Data'!$I$28,0,10*ROW('Sanitation Data'!I194))="","",OFFSET('Sanitation Data'!$I$28,0,10*ROW('Sanitation Data'!I194)))</f>
        <v/>
      </c>
      <c r="DK200" s="277" t="str">
        <f ca="true">+IF(OFFSET('Sanitation Data'!$I$29,0,10*ROW('Sanitation Data'!I194))="","",OFFSET('Sanitation Data'!$I$29,0,10*ROW('Sanitation Data'!I194)))</f>
        <v/>
      </c>
      <c r="DL200" s="277" t="str">
        <f ca="true">+IF(OFFSET('Sanitation Data'!$I$30,0,10*ROW('Sanitation Data'!I194))="","",OFFSET('Sanitation Data'!$I$30,0,10*ROW('Sanitation Data'!I194)))</f>
        <v/>
      </c>
      <c r="DM200" s="277" t="str">
        <f ca="true">+IF(OFFSET('Sanitation Data'!$I$31,0,10*ROW('Sanitation Data'!I194))="","",OFFSET('Sanitation Data'!$I$31,0,10*ROW('Sanitation Data'!I194)))</f>
        <v/>
      </c>
      <c r="DN200" s="277" t="str">
        <f ca="true">+IF(OFFSET('Sanitation Data'!$I$32,0,10*ROW('Sanitation Data'!I194))="","",OFFSET('Sanitation Data'!$I$32,0,10*ROW('Sanitation Data'!I194)))</f>
        <v/>
      </c>
      <c r="DO200" s="277" t="str">
        <f ca="true">+IF(OFFSET('Hygiene Data'!$D$11,0,10*ROW('Hygiene Data'!D194))="","",OFFSET('Hygiene Data'!$D$11,0,10*ROW('Hygiene Data'!D194)))</f>
        <v/>
      </c>
      <c r="DP200" s="277" t="str">
        <f ca="true">+IF(OFFSET('Hygiene Data'!$D$12,0,10*ROW('Hygiene Data'!D194))="","",OFFSET('Hygiene Data'!$D$12,0,10*ROW('Hygiene Data'!D194)))</f>
        <v/>
      </c>
      <c r="DQ200" s="277" t="str">
        <f ca="true">+IF(OFFSET('Hygiene Data'!$D$13,0,10*ROW('Hygiene Data'!D194))="","",OFFSET('Hygiene Data'!$D$13,0,10*ROW('Hygiene Data'!D194)))</f>
        <v/>
      </c>
      <c r="DR200" s="277" t="str">
        <f ca="true">+IF(OFFSET('Hygiene Data'!$E$11,0,10*ROW('Hygiene Data'!E194))="","",OFFSET('Hygiene Data'!$E$11,0,10*ROW('Hygiene Data'!E194)))</f>
        <v/>
      </c>
      <c r="DS200" s="277" t="str">
        <f ca="true">+IF(OFFSET('Hygiene Data'!$E$12,0,10*ROW('Hygiene Data'!E194))="","",OFFSET('Hygiene Data'!$E$12,0,10*ROW('Hygiene Data'!E194)))</f>
        <v/>
      </c>
      <c r="DT200" s="277" t="str">
        <f ca="true">+IF(OFFSET('Hygiene Data'!$E$13,0,10*ROW('Hygiene Data'!E194))="","",OFFSET('Hygiene Data'!$E$13,0,10*ROW('Hygiene Data'!E194)))</f>
        <v/>
      </c>
      <c r="DU200" s="277" t="str">
        <f ca="true">+IF(OFFSET('Hygiene Data'!$F$11,0,10*ROW('Hygiene Data'!F194))="","",OFFSET('Hygiene Data'!$F$11,0,10*ROW('Hygiene Data'!F194)))</f>
        <v/>
      </c>
      <c r="DV200" s="277" t="str">
        <f ca="true">+IF(OFFSET('Hygiene Data'!$F$12,0,10*ROW('Hygiene Data'!F194))="","",OFFSET('Hygiene Data'!$F$12,0,10*ROW('Hygiene Data'!F194)))</f>
        <v/>
      </c>
      <c r="DW200" s="277" t="str">
        <f ca="true">+IF(OFFSET('Hygiene Data'!$F$13,0,10*ROW('Hygiene Data'!F194))="","",OFFSET('Hygiene Data'!$F$13,0,10*ROW('Hygiene Data'!F194)))</f>
        <v/>
      </c>
      <c r="DX200" s="277" t="str">
        <f ca="true">+IF(OFFSET('Hygiene Data'!$G$11,0,10*ROW('Hygiene Data'!G194))="","",OFFSET('Hygiene Data'!$G$11,0,10*ROW('Hygiene Data'!G194)))</f>
        <v/>
      </c>
      <c r="DY200" s="277" t="str">
        <f ca="true">+IF(OFFSET('Hygiene Data'!$G$12,0,10*ROW('Hygiene Data'!G194))="","",OFFSET('Hygiene Data'!$G$12,0,10*ROW('Hygiene Data'!G194)))</f>
        <v/>
      </c>
      <c r="DZ200" s="277" t="str">
        <f ca="true">+IF(OFFSET('Hygiene Data'!$G$13,0,10*ROW('Hygiene Data'!G194))="","",OFFSET('Hygiene Data'!$G$13,0,10*ROW('Hygiene Data'!G194)))</f>
        <v/>
      </c>
      <c r="EA200" s="277" t="str">
        <f ca="true">+IF(OFFSET('Hygiene Data'!$H$11,0,10*ROW('Hygiene Data'!H194))="","",OFFSET('Hygiene Data'!$H$11,0,10*ROW('Hygiene Data'!H194)))</f>
        <v/>
      </c>
      <c r="EB200" s="277" t="str">
        <f ca="true">+IF(OFFSET('Hygiene Data'!$H$12,0,10*ROW('Hygiene Data'!H194))="","",OFFSET('Hygiene Data'!$H$12,0,10*ROW('Hygiene Data'!H194)))</f>
        <v/>
      </c>
      <c r="EC200" s="277" t="str">
        <f ca="true">+IF(OFFSET('Hygiene Data'!$H$13,0,10*ROW('Hygiene Data'!H194))="","",OFFSET('Hygiene Data'!$H$13,0,10*ROW('Hygiene Data'!H194)))</f>
        <v/>
      </c>
      <c r="ED200" s="277" t="str">
        <f ca="true">+IF(OFFSET('Hygiene Data'!$I$11,0,10*ROW('Hygiene Data'!I194))="","",OFFSET('Hygiene Data'!$I$11,0,10*ROW('Hygiene Data'!I194)))</f>
        <v/>
      </c>
      <c r="EE200" s="277" t="str">
        <f ca="true">+IF(OFFSET('Hygiene Data'!$I$12,0,10*ROW('Hygiene Data'!I194))="","",OFFSET('Hygiene Data'!$I$12,0,10*ROW('Hygiene Data'!I194)))</f>
        <v/>
      </c>
      <c r="EF200" s="277"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2"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7"/>
      <c r="BS201" s="277" t="str">
        <f ca="true">+IF(OFFSET('Water Data'!$D$27,0,10*ROW('Water Data'!D195))="","",OFFSET('Water Data'!$D$27,0,10*ROW('Water Data'!D195)))</f>
        <v/>
      </c>
      <c r="BT201" s="277" t="str">
        <f ca="true">+IF(OFFSET('Water Data'!$D$28,0,10*ROW('Water Data'!D195))="","",OFFSET('Water Data'!$D$28,0,10*ROW('Water Data'!D195)))</f>
        <v/>
      </c>
      <c r="BU201" s="277" t="str">
        <f ca="true">+IF(OFFSET('Water Data'!$D$29,0,10*ROW('Water Data'!D195))="","",OFFSET('Water Data'!$D$29,0,10*ROW('Water Data'!D195)))</f>
        <v/>
      </c>
      <c r="BV201" s="277" t="str">
        <f ca="true">+IF(OFFSET('Water Data'!$E$27,0,10*ROW('Water Data'!E195))="","",OFFSET('Water Data'!$E$27,0,10*ROW('Water Data'!E195)))</f>
        <v/>
      </c>
      <c r="BW201" s="277" t="str">
        <f ca="true">+IF(OFFSET('Water Data'!$E$28,0,10*ROW('Water Data'!E195))="","",OFFSET('Water Data'!$E$28,0,10*ROW('Water Data'!E195)))</f>
        <v/>
      </c>
      <c r="BX201" s="277" t="str">
        <f ca="true">+IF(OFFSET('Water Data'!$E$29,0,10*ROW('Water Data'!E195))="","",OFFSET('Water Data'!$E$29,0,10*ROW('Water Data'!E195)))</f>
        <v/>
      </c>
      <c r="BY201" s="277" t="str">
        <f ca="true">+IF(OFFSET('Water Data'!$F$27,0,10*ROW('Water Data'!F195))="","",OFFSET('Water Data'!$F$27,0,10*ROW('Water Data'!F195)))</f>
        <v/>
      </c>
      <c r="BZ201" s="277" t="str">
        <f ca="true">+IF(OFFSET('Water Data'!$F$28,0,10*ROW('Water Data'!F195))="","",OFFSET('Water Data'!$F$28,0,10*ROW('Water Data'!F195)))</f>
        <v/>
      </c>
      <c r="CA201" s="277" t="str">
        <f ca="true">+IF(OFFSET('Water Data'!$F$29,0,10*ROW('Water Data'!F195))="","",OFFSET('Water Data'!$F$29,0,10*ROW('Water Data'!F195)))</f>
        <v/>
      </c>
      <c r="CB201" s="277" t="str">
        <f ca="true">+IF(OFFSET('Water Data'!$G$27,0,10*ROW('Water Data'!G195))="","",OFFSET('Water Data'!$G$27,0,10*ROW('Water Data'!G195)))</f>
        <v/>
      </c>
      <c r="CC201" s="277" t="str">
        <f ca="true">+IF(OFFSET('Water Data'!$G$28,0,10*ROW('Water Data'!G195))="","",OFFSET('Water Data'!$G$28,0,10*ROW('Water Data'!G195)))</f>
        <v/>
      </c>
      <c r="CD201" s="277" t="str">
        <f ca="true">+IF(OFFSET('Water Data'!$G$29,0,10*ROW('Water Data'!G195))="","",OFFSET('Water Data'!$G$29,0,10*ROW('Water Data'!G195)))</f>
        <v/>
      </c>
      <c r="CE201" s="277" t="str">
        <f ca="true">+IF(OFFSET('Water Data'!$H$27,0,10*ROW('Water Data'!H195))="","",OFFSET('Water Data'!$H$27,0,10*ROW('Water Data'!H195)))</f>
        <v/>
      </c>
      <c r="CF201" s="277" t="str">
        <f ca="true">+IF(OFFSET('Water Data'!$H$28,0,10*ROW('Water Data'!H195))="","",OFFSET('Water Data'!$H$28,0,10*ROW('Water Data'!H195)))</f>
        <v/>
      </c>
      <c r="CG201" s="277" t="str">
        <f ca="true">+IF(OFFSET('Water Data'!$H$29,0,10*ROW('Water Data'!H195))="","",OFFSET('Water Data'!$H$29,0,10*ROW('Water Data'!H195)))</f>
        <v/>
      </c>
      <c r="CH201" s="277" t="str">
        <f ca="true">+IF(OFFSET('Water Data'!$I$27,0,10*ROW('Water Data'!I195))="","",OFFSET('Water Data'!$I$27,0,10*ROW('Water Data'!I195)))</f>
        <v/>
      </c>
      <c r="CI201" s="277" t="str">
        <f ca="true">+IF(OFFSET('Water Data'!$I$28,0,10*ROW('Water Data'!I195))="","",OFFSET('Water Data'!$I$28,0,10*ROW('Water Data'!I195)))</f>
        <v/>
      </c>
      <c r="CJ201" s="277" t="str">
        <f ca="true">+IF(OFFSET('Water Data'!$I$29,0,10*ROW('Water Data'!I195))="","",OFFSET('Water Data'!$I$29,0,10*ROW('Water Data'!I195)))</f>
        <v/>
      </c>
      <c r="CK201" s="277" t="str">
        <f ca="true">+IF(OFFSET('Sanitation Data'!$D$28,0,10*ROW('Sanitation Data'!D195))="","",OFFSET('Sanitation Data'!$D$28,0,10*ROW('Sanitation Data'!D195)))</f>
        <v/>
      </c>
      <c r="CL201" s="277" t="str">
        <f ca="true">+IF(OFFSET('Sanitation Data'!$D$29,0,10*ROW('Sanitation Data'!D195))="","",OFFSET('Sanitation Data'!$D$29,0,10*ROW('Sanitation Data'!D195)))</f>
        <v/>
      </c>
      <c r="CM201" s="277" t="str">
        <f ca="true">+IF(OFFSET('Sanitation Data'!$D$30,0,10*ROW('Sanitation Data'!D195))="","",OFFSET('Sanitation Data'!$D$30,0,10*ROW('Sanitation Data'!D195)))</f>
        <v/>
      </c>
      <c r="CN201" s="277" t="str">
        <f ca="true">+IF(OFFSET('Sanitation Data'!$D$31,0,10*ROW('Sanitation Data'!D195))="","",OFFSET('Sanitation Data'!$D$31,0,10*ROW('Sanitation Data'!D195)))</f>
        <v/>
      </c>
      <c r="CO201" s="277" t="str">
        <f ca="true">+IF(OFFSET('Sanitation Data'!$D$32,0,10*ROW('Sanitation Data'!D195))="","",OFFSET('Sanitation Data'!$D$32,0,10*ROW('Sanitation Data'!D195)))</f>
        <v/>
      </c>
      <c r="CP201" s="277" t="str">
        <f ca="true">+IF(OFFSET('Sanitation Data'!$E$28,0,10*ROW('Sanitation Data'!E195))="","",OFFSET('Sanitation Data'!$E$28,0,10*ROW('Sanitation Data'!E195)))</f>
        <v/>
      </c>
      <c r="CQ201" s="277" t="str">
        <f ca="true">+IF(OFFSET('Sanitation Data'!$E$29,0,10*ROW('Sanitation Data'!E195))="","",OFFSET('Sanitation Data'!$E$29,0,10*ROW('Sanitation Data'!E195)))</f>
        <v/>
      </c>
      <c r="CR201" s="277" t="str">
        <f ca="true">+IF(OFFSET('Sanitation Data'!$E$30,0,10*ROW('Sanitation Data'!E195))="","",OFFSET('Sanitation Data'!$E$30,0,10*ROW('Sanitation Data'!E195)))</f>
        <v/>
      </c>
      <c r="CS201" s="277" t="str">
        <f ca="true">+IF(OFFSET('Sanitation Data'!$E$31,0,10*ROW('Sanitation Data'!E195))="","",OFFSET('Sanitation Data'!$E$31,0,10*ROW('Sanitation Data'!E195)))</f>
        <v/>
      </c>
      <c r="CT201" s="277" t="str">
        <f ca="true">+IF(OFFSET('Sanitation Data'!$E$32,0,10*ROW('Sanitation Data'!E195))="","",OFFSET('Sanitation Data'!$E$32,0,10*ROW('Sanitation Data'!E195)))</f>
        <v/>
      </c>
      <c r="CU201" s="277" t="str">
        <f ca="true">+IF(OFFSET('Sanitation Data'!$F$28,0,10*ROW('Sanitation Data'!F195))="","",OFFSET('Sanitation Data'!$F$28,0,10*ROW('Sanitation Data'!F195)))</f>
        <v/>
      </c>
      <c r="CV201" s="277" t="str">
        <f ca="true">+IF(OFFSET('Sanitation Data'!$F$29,0,10*ROW('Sanitation Data'!F195))="","",OFFSET('Sanitation Data'!$F$29,0,10*ROW('Sanitation Data'!F195)))</f>
        <v/>
      </c>
      <c r="CW201" s="277" t="str">
        <f ca="true">+IF(OFFSET('Sanitation Data'!$F$30,0,10*ROW('Sanitation Data'!F195))="","",OFFSET('Sanitation Data'!$F$30,0,10*ROW('Sanitation Data'!F195)))</f>
        <v/>
      </c>
      <c r="CX201" s="277" t="str">
        <f ca="true">+IF(OFFSET('Sanitation Data'!$F$31,0,10*ROW('Sanitation Data'!F195))="","",OFFSET('Sanitation Data'!$F$31,0,10*ROW('Sanitation Data'!F195)))</f>
        <v/>
      </c>
      <c r="CY201" s="277" t="str">
        <f ca="true">+IF(OFFSET('Sanitation Data'!$F$32,0,10*ROW('Sanitation Data'!F195))="","",OFFSET('Sanitation Data'!$F$32,0,10*ROW('Sanitation Data'!F195)))</f>
        <v/>
      </c>
      <c r="CZ201" s="277" t="str">
        <f ca="true">+IF(OFFSET('Sanitation Data'!$G$28,0,10*ROW('Sanitation Data'!G195))="","",OFFSET('Sanitation Data'!$G$28,0,10*ROW('Sanitation Data'!G195)))</f>
        <v/>
      </c>
      <c r="DA201" s="277" t="str">
        <f ca="true">+IF(OFFSET('Sanitation Data'!$G$29,0,10*ROW('Sanitation Data'!G195))="","",OFFSET('Sanitation Data'!$G$29,0,10*ROW('Sanitation Data'!G195)))</f>
        <v/>
      </c>
      <c r="DB201" s="277" t="str">
        <f ca="true">+IF(OFFSET('Sanitation Data'!$G$30,0,10*ROW('Sanitation Data'!G195))="","",OFFSET('Sanitation Data'!$G$30,0,10*ROW('Sanitation Data'!G195)))</f>
        <v/>
      </c>
      <c r="DC201" s="277" t="str">
        <f ca="true">+IF(OFFSET('Sanitation Data'!$G$31,0,10*ROW('Sanitation Data'!G195))="","",OFFSET('Sanitation Data'!$G$31,0,10*ROW('Sanitation Data'!G195)))</f>
        <v/>
      </c>
      <c r="DD201" s="277" t="str">
        <f ca="true">+IF(OFFSET('Sanitation Data'!$G$32,0,10*ROW('Sanitation Data'!G195))="","",OFFSET('Sanitation Data'!$G$32,0,10*ROW('Sanitation Data'!G195)))</f>
        <v/>
      </c>
      <c r="DE201" s="277" t="str">
        <f ca="true">+IF(OFFSET('Sanitation Data'!$H$28,0,10*ROW('Sanitation Data'!H195))="","",OFFSET('Sanitation Data'!$H$28,0,10*ROW('Sanitation Data'!H195)))</f>
        <v/>
      </c>
      <c r="DF201" s="277" t="str">
        <f ca="true">+IF(OFFSET('Sanitation Data'!$H$29,0,10*ROW('Sanitation Data'!H195))="","",OFFSET('Sanitation Data'!$H$29,0,10*ROW('Sanitation Data'!H195)))</f>
        <v/>
      </c>
      <c r="DG201" s="277" t="str">
        <f ca="true">+IF(OFFSET('Sanitation Data'!$H$30,0,10*ROW('Sanitation Data'!H195))="","",OFFSET('Sanitation Data'!$H$30,0,10*ROW('Sanitation Data'!H195)))</f>
        <v/>
      </c>
      <c r="DH201" s="277" t="str">
        <f ca="true">+IF(OFFSET('Sanitation Data'!$H$31,0,10*ROW('Sanitation Data'!H195))="","",OFFSET('Sanitation Data'!$H$31,0,10*ROW('Sanitation Data'!H195)))</f>
        <v/>
      </c>
      <c r="DI201" s="277" t="str">
        <f ca="true">+IF(OFFSET('Sanitation Data'!$H$32,0,10*ROW('Sanitation Data'!H195))="","",OFFSET('Sanitation Data'!$H$32,0,10*ROW('Sanitation Data'!H195)))</f>
        <v/>
      </c>
      <c r="DJ201" s="277" t="str">
        <f ca="true">+IF(OFFSET('Sanitation Data'!$I$28,0,10*ROW('Sanitation Data'!I195))="","",OFFSET('Sanitation Data'!$I$28,0,10*ROW('Sanitation Data'!I195)))</f>
        <v/>
      </c>
      <c r="DK201" s="277" t="str">
        <f ca="true">+IF(OFFSET('Sanitation Data'!$I$29,0,10*ROW('Sanitation Data'!I195))="","",OFFSET('Sanitation Data'!$I$29,0,10*ROW('Sanitation Data'!I195)))</f>
        <v/>
      </c>
      <c r="DL201" s="277" t="str">
        <f ca="true">+IF(OFFSET('Sanitation Data'!$I$30,0,10*ROW('Sanitation Data'!I195))="","",OFFSET('Sanitation Data'!$I$30,0,10*ROW('Sanitation Data'!I195)))</f>
        <v/>
      </c>
      <c r="DM201" s="277" t="str">
        <f ca="true">+IF(OFFSET('Sanitation Data'!$I$31,0,10*ROW('Sanitation Data'!I195))="","",OFFSET('Sanitation Data'!$I$31,0,10*ROW('Sanitation Data'!I195)))</f>
        <v/>
      </c>
      <c r="DN201" s="277" t="str">
        <f ca="true">+IF(OFFSET('Sanitation Data'!$I$32,0,10*ROW('Sanitation Data'!I195))="","",OFFSET('Sanitation Data'!$I$32,0,10*ROW('Sanitation Data'!I195)))</f>
        <v/>
      </c>
      <c r="DO201" s="277" t="str">
        <f ca="true">+IF(OFFSET('Hygiene Data'!$D$11,0,10*ROW('Hygiene Data'!D195))="","",OFFSET('Hygiene Data'!$D$11,0,10*ROW('Hygiene Data'!D195)))</f>
        <v/>
      </c>
      <c r="DP201" s="277" t="str">
        <f ca="true">+IF(OFFSET('Hygiene Data'!$D$12,0,10*ROW('Hygiene Data'!D195))="","",OFFSET('Hygiene Data'!$D$12,0,10*ROW('Hygiene Data'!D195)))</f>
        <v/>
      </c>
      <c r="DQ201" s="277" t="str">
        <f ca="true">+IF(OFFSET('Hygiene Data'!$D$13,0,10*ROW('Hygiene Data'!D195))="","",OFFSET('Hygiene Data'!$D$13,0,10*ROW('Hygiene Data'!D195)))</f>
        <v/>
      </c>
      <c r="DR201" s="277" t="str">
        <f ca="true">+IF(OFFSET('Hygiene Data'!$E$11,0,10*ROW('Hygiene Data'!E195))="","",OFFSET('Hygiene Data'!$E$11,0,10*ROW('Hygiene Data'!E195)))</f>
        <v/>
      </c>
      <c r="DS201" s="277" t="str">
        <f ca="true">+IF(OFFSET('Hygiene Data'!$E$12,0,10*ROW('Hygiene Data'!E195))="","",OFFSET('Hygiene Data'!$E$12,0,10*ROW('Hygiene Data'!E195)))</f>
        <v/>
      </c>
      <c r="DT201" s="277" t="str">
        <f ca="true">+IF(OFFSET('Hygiene Data'!$E$13,0,10*ROW('Hygiene Data'!E195))="","",OFFSET('Hygiene Data'!$E$13,0,10*ROW('Hygiene Data'!E195)))</f>
        <v/>
      </c>
      <c r="DU201" s="277" t="str">
        <f ca="true">+IF(OFFSET('Hygiene Data'!$F$11,0,10*ROW('Hygiene Data'!F195))="","",OFFSET('Hygiene Data'!$F$11,0,10*ROW('Hygiene Data'!F195)))</f>
        <v/>
      </c>
      <c r="DV201" s="277" t="str">
        <f ca="true">+IF(OFFSET('Hygiene Data'!$F$12,0,10*ROW('Hygiene Data'!F195))="","",OFFSET('Hygiene Data'!$F$12,0,10*ROW('Hygiene Data'!F195)))</f>
        <v/>
      </c>
      <c r="DW201" s="277" t="str">
        <f ca="true">+IF(OFFSET('Hygiene Data'!$F$13,0,10*ROW('Hygiene Data'!F195))="","",OFFSET('Hygiene Data'!$F$13,0,10*ROW('Hygiene Data'!F195)))</f>
        <v/>
      </c>
      <c r="DX201" s="277" t="str">
        <f ca="true">+IF(OFFSET('Hygiene Data'!$G$11,0,10*ROW('Hygiene Data'!G195))="","",OFFSET('Hygiene Data'!$G$11,0,10*ROW('Hygiene Data'!G195)))</f>
        <v/>
      </c>
      <c r="DY201" s="277" t="str">
        <f ca="true">+IF(OFFSET('Hygiene Data'!$G$12,0,10*ROW('Hygiene Data'!G195))="","",OFFSET('Hygiene Data'!$G$12,0,10*ROW('Hygiene Data'!G195)))</f>
        <v/>
      </c>
      <c r="DZ201" s="277" t="str">
        <f ca="true">+IF(OFFSET('Hygiene Data'!$G$13,0,10*ROW('Hygiene Data'!G195))="","",OFFSET('Hygiene Data'!$G$13,0,10*ROW('Hygiene Data'!G195)))</f>
        <v/>
      </c>
      <c r="EA201" s="277" t="str">
        <f ca="true">+IF(OFFSET('Hygiene Data'!$H$11,0,10*ROW('Hygiene Data'!H195))="","",OFFSET('Hygiene Data'!$H$11,0,10*ROW('Hygiene Data'!H195)))</f>
        <v/>
      </c>
      <c r="EB201" s="277" t="str">
        <f ca="true">+IF(OFFSET('Hygiene Data'!$H$12,0,10*ROW('Hygiene Data'!H195))="","",OFFSET('Hygiene Data'!$H$12,0,10*ROW('Hygiene Data'!H195)))</f>
        <v/>
      </c>
      <c r="EC201" s="277" t="str">
        <f ca="true">+IF(OFFSET('Hygiene Data'!$H$13,0,10*ROW('Hygiene Data'!H195))="","",OFFSET('Hygiene Data'!$H$13,0,10*ROW('Hygiene Data'!H195)))</f>
        <v/>
      </c>
      <c r="ED201" s="277" t="str">
        <f ca="true">+IF(OFFSET('Hygiene Data'!$I$11,0,10*ROW('Hygiene Data'!I195))="","",OFFSET('Hygiene Data'!$I$11,0,10*ROW('Hygiene Data'!I195)))</f>
        <v/>
      </c>
      <c r="EE201" s="277" t="str">
        <f ca="true">+IF(OFFSET('Hygiene Data'!$I$12,0,10*ROW('Hygiene Data'!I195))="","",OFFSET('Hygiene Data'!$I$12,0,10*ROW('Hygiene Data'!I195)))</f>
        <v/>
      </c>
      <c r="EF201" s="277"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2"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7"/>
      <c r="BS202" s="277" t="str">
        <f ca="true">+IF(OFFSET('Water Data'!$D$27,0,10*ROW('Water Data'!D196))="","",OFFSET('Water Data'!$D$27,0,10*ROW('Water Data'!D196)))</f>
        <v/>
      </c>
      <c r="BT202" s="277" t="str">
        <f ca="true">+IF(OFFSET('Water Data'!$D$28,0,10*ROW('Water Data'!D196))="","",OFFSET('Water Data'!$D$28,0,10*ROW('Water Data'!D196)))</f>
        <v/>
      </c>
      <c r="BU202" s="277" t="str">
        <f ca="true">+IF(OFFSET('Water Data'!$D$29,0,10*ROW('Water Data'!D196))="","",OFFSET('Water Data'!$D$29,0,10*ROW('Water Data'!D196)))</f>
        <v/>
      </c>
      <c r="BV202" s="277" t="str">
        <f ca="true">+IF(OFFSET('Water Data'!$E$27,0,10*ROW('Water Data'!E196))="","",OFFSET('Water Data'!$E$27,0,10*ROW('Water Data'!E196)))</f>
        <v/>
      </c>
      <c r="BW202" s="277" t="str">
        <f ca="true">+IF(OFFSET('Water Data'!$E$28,0,10*ROW('Water Data'!E196))="","",OFFSET('Water Data'!$E$28,0,10*ROW('Water Data'!E196)))</f>
        <v/>
      </c>
      <c r="BX202" s="277" t="str">
        <f ca="true">+IF(OFFSET('Water Data'!$E$29,0,10*ROW('Water Data'!E196))="","",OFFSET('Water Data'!$E$29,0,10*ROW('Water Data'!E196)))</f>
        <v/>
      </c>
      <c r="BY202" s="277" t="str">
        <f ca="true">+IF(OFFSET('Water Data'!$F$27,0,10*ROW('Water Data'!F196))="","",OFFSET('Water Data'!$F$27,0,10*ROW('Water Data'!F196)))</f>
        <v/>
      </c>
      <c r="BZ202" s="277" t="str">
        <f ca="true">+IF(OFFSET('Water Data'!$F$28,0,10*ROW('Water Data'!F196))="","",OFFSET('Water Data'!$F$28,0,10*ROW('Water Data'!F196)))</f>
        <v/>
      </c>
      <c r="CA202" s="277" t="str">
        <f ca="true">+IF(OFFSET('Water Data'!$F$29,0,10*ROW('Water Data'!F196))="","",OFFSET('Water Data'!$F$29,0,10*ROW('Water Data'!F196)))</f>
        <v/>
      </c>
      <c r="CB202" s="277" t="str">
        <f ca="true">+IF(OFFSET('Water Data'!$G$27,0,10*ROW('Water Data'!G196))="","",OFFSET('Water Data'!$G$27,0,10*ROW('Water Data'!G196)))</f>
        <v/>
      </c>
      <c r="CC202" s="277" t="str">
        <f ca="true">+IF(OFFSET('Water Data'!$G$28,0,10*ROW('Water Data'!G196))="","",OFFSET('Water Data'!$G$28,0,10*ROW('Water Data'!G196)))</f>
        <v/>
      </c>
      <c r="CD202" s="277" t="str">
        <f ca="true">+IF(OFFSET('Water Data'!$G$29,0,10*ROW('Water Data'!G196))="","",OFFSET('Water Data'!$G$29,0,10*ROW('Water Data'!G196)))</f>
        <v/>
      </c>
      <c r="CE202" s="277" t="str">
        <f ca="true">+IF(OFFSET('Water Data'!$H$27,0,10*ROW('Water Data'!H196))="","",OFFSET('Water Data'!$H$27,0,10*ROW('Water Data'!H196)))</f>
        <v/>
      </c>
      <c r="CF202" s="277" t="str">
        <f ca="true">+IF(OFFSET('Water Data'!$H$28,0,10*ROW('Water Data'!H196))="","",OFFSET('Water Data'!$H$28,0,10*ROW('Water Data'!H196)))</f>
        <v/>
      </c>
      <c r="CG202" s="277" t="str">
        <f ca="true">+IF(OFFSET('Water Data'!$H$29,0,10*ROW('Water Data'!H196))="","",OFFSET('Water Data'!$H$29,0,10*ROW('Water Data'!H196)))</f>
        <v/>
      </c>
      <c r="CH202" s="277" t="str">
        <f ca="true">+IF(OFFSET('Water Data'!$I$27,0,10*ROW('Water Data'!I196))="","",OFFSET('Water Data'!$I$27,0,10*ROW('Water Data'!I196)))</f>
        <v/>
      </c>
      <c r="CI202" s="277" t="str">
        <f ca="true">+IF(OFFSET('Water Data'!$I$28,0,10*ROW('Water Data'!I196))="","",OFFSET('Water Data'!$I$28,0,10*ROW('Water Data'!I196)))</f>
        <v/>
      </c>
      <c r="CJ202" s="277" t="str">
        <f ca="true">+IF(OFFSET('Water Data'!$I$29,0,10*ROW('Water Data'!I196))="","",OFFSET('Water Data'!$I$29,0,10*ROW('Water Data'!I196)))</f>
        <v/>
      </c>
      <c r="CK202" s="277" t="str">
        <f ca="true">+IF(OFFSET('Sanitation Data'!$D$28,0,10*ROW('Sanitation Data'!D196))="","",OFFSET('Sanitation Data'!$D$28,0,10*ROW('Sanitation Data'!D196)))</f>
        <v/>
      </c>
      <c r="CL202" s="277" t="str">
        <f ca="true">+IF(OFFSET('Sanitation Data'!$D$29,0,10*ROW('Sanitation Data'!D196))="","",OFFSET('Sanitation Data'!$D$29,0,10*ROW('Sanitation Data'!D196)))</f>
        <v/>
      </c>
      <c r="CM202" s="277" t="str">
        <f ca="true">+IF(OFFSET('Sanitation Data'!$D$30,0,10*ROW('Sanitation Data'!D196))="","",OFFSET('Sanitation Data'!$D$30,0,10*ROW('Sanitation Data'!D196)))</f>
        <v/>
      </c>
      <c r="CN202" s="277" t="str">
        <f ca="true">+IF(OFFSET('Sanitation Data'!$D$31,0,10*ROW('Sanitation Data'!D196))="","",OFFSET('Sanitation Data'!$D$31,0,10*ROW('Sanitation Data'!D196)))</f>
        <v/>
      </c>
      <c r="CO202" s="277" t="str">
        <f ca="true">+IF(OFFSET('Sanitation Data'!$D$32,0,10*ROW('Sanitation Data'!D196))="","",OFFSET('Sanitation Data'!$D$32,0,10*ROW('Sanitation Data'!D196)))</f>
        <v/>
      </c>
      <c r="CP202" s="277" t="str">
        <f ca="true">+IF(OFFSET('Sanitation Data'!$E$28,0,10*ROW('Sanitation Data'!E196))="","",OFFSET('Sanitation Data'!$E$28,0,10*ROW('Sanitation Data'!E196)))</f>
        <v/>
      </c>
      <c r="CQ202" s="277" t="str">
        <f ca="true">+IF(OFFSET('Sanitation Data'!$E$29,0,10*ROW('Sanitation Data'!E196))="","",OFFSET('Sanitation Data'!$E$29,0,10*ROW('Sanitation Data'!E196)))</f>
        <v/>
      </c>
      <c r="CR202" s="277" t="str">
        <f ca="true">+IF(OFFSET('Sanitation Data'!$E$30,0,10*ROW('Sanitation Data'!E196))="","",OFFSET('Sanitation Data'!$E$30,0,10*ROW('Sanitation Data'!E196)))</f>
        <v/>
      </c>
      <c r="CS202" s="277" t="str">
        <f ca="true">+IF(OFFSET('Sanitation Data'!$E$31,0,10*ROW('Sanitation Data'!E196))="","",OFFSET('Sanitation Data'!$E$31,0,10*ROW('Sanitation Data'!E196)))</f>
        <v/>
      </c>
      <c r="CT202" s="277" t="str">
        <f ca="true">+IF(OFFSET('Sanitation Data'!$E$32,0,10*ROW('Sanitation Data'!E196))="","",OFFSET('Sanitation Data'!$E$32,0,10*ROW('Sanitation Data'!E196)))</f>
        <v/>
      </c>
      <c r="CU202" s="277" t="str">
        <f ca="true">+IF(OFFSET('Sanitation Data'!$F$28,0,10*ROW('Sanitation Data'!F196))="","",OFFSET('Sanitation Data'!$F$28,0,10*ROW('Sanitation Data'!F196)))</f>
        <v/>
      </c>
      <c r="CV202" s="277" t="str">
        <f ca="true">+IF(OFFSET('Sanitation Data'!$F$29,0,10*ROW('Sanitation Data'!F196))="","",OFFSET('Sanitation Data'!$F$29,0,10*ROW('Sanitation Data'!F196)))</f>
        <v/>
      </c>
      <c r="CW202" s="277" t="str">
        <f ca="true">+IF(OFFSET('Sanitation Data'!$F$30,0,10*ROW('Sanitation Data'!F196))="","",OFFSET('Sanitation Data'!$F$30,0,10*ROW('Sanitation Data'!F196)))</f>
        <v/>
      </c>
      <c r="CX202" s="277" t="str">
        <f ca="true">+IF(OFFSET('Sanitation Data'!$F$31,0,10*ROW('Sanitation Data'!F196))="","",OFFSET('Sanitation Data'!$F$31,0,10*ROW('Sanitation Data'!F196)))</f>
        <v/>
      </c>
      <c r="CY202" s="277" t="str">
        <f ca="true">+IF(OFFSET('Sanitation Data'!$F$32,0,10*ROW('Sanitation Data'!F196))="","",OFFSET('Sanitation Data'!$F$32,0,10*ROW('Sanitation Data'!F196)))</f>
        <v/>
      </c>
      <c r="CZ202" s="277" t="str">
        <f ca="true">+IF(OFFSET('Sanitation Data'!$G$28,0,10*ROW('Sanitation Data'!G196))="","",OFFSET('Sanitation Data'!$G$28,0,10*ROW('Sanitation Data'!G196)))</f>
        <v/>
      </c>
      <c r="DA202" s="277" t="str">
        <f ca="true">+IF(OFFSET('Sanitation Data'!$G$29,0,10*ROW('Sanitation Data'!G196))="","",OFFSET('Sanitation Data'!$G$29,0,10*ROW('Sanitation Data'!G196)))</f>
        <v/>
      </c>
      <c r="DB202" s="277" t="str">
        <f ca="true">+IF(OFFSET('Sanitation Data'!$G$30,0,10*ROW('Sanitation Data'!G196))="","",OFFSET('Sanitation Data'!$G$30,0,10*ROW('Sanitation Data'!G196)))</f>
        <v/>
      </c>
      <c r="DC202" s="277" t="str">
        <f ca="true">+IF(OFFSET('Sanitation Data'!$G$31,0,10*ROW('Sanitation Data'!G196))="","",OFFSET('Sanitation Data'!$G$31,0,10*ROW('Sanitation Data'!G196)))</f>
        <v/>
      </c>
      <c r="DD202" s="277" t="str">
        <f ca="true">+IF(OFFSET('Sanitation Data'!$G$32,0,10*ROW('Sanitation Data'!G196))="","",OFFSET('Sanitation Data'!$G$32,0,10*ROW('Sanitation Data'!G196)))</f>
        <v/>
      </c>
      <c r="DE202" s="277" t="str">
        <f ca="true">+IF(OFFSET('Sanitation Data'!$H$28,0,10*ROW('Sanitation Data'!H196))="","",OFFSET('Sanitation Data'!$H$28,0,10*ROW('Sanitation Data'!H196)))</f>
        <v/>
      </c>
      <c r="DF202" s="277" t="str">
        <f ca="true">+IF(OFFSET('Sanitation Data'!$H$29,0,10*ROW('Sanitation Data'!H196))="","",OFFSET('Sanitation Data'!$H$29,0,10*ROW('Sanitation Data'!H196)))</f>
        <v/>
      </c>
      <c r="DG202" s="277" t="str">
        <f ca="true">+IF(OFFSET('Sanitation Data'!$H$30,0,10*ROW('Sanitation Data'!H196))="","",OFFSET('Sanitation Data'!$H$30,0,10*ROW('Sanitation Data'!H196)))</f>
        <v/>
      </c>
      <c r="DH202" s="277" t="str">
        <f ca="true">+IF(OFFSET('Sanitation Data'!$H$31,0,10*ROW('Sanitation Data'!H196))="","",OFFSET('Sanitation Data'!$H$31,0,10*ROW('Sanitation Data'!H196)))</f>
        <v/>
      </c>
      <c r="DI202" s="277" t="str">
        <f ca="true">+IF(OFFSET('Sanitation Data'!$H$32,0,10*ROW('Sanitation Data'!H196))="","",OFFSET('Sanitation Data'!$H$32,0,10*ROW('Sanitation Data'!H196)))</f>
        <v/>
      </c>
      <c r="DJ202" s="277" t="str">
        <f ca="true">+IF(OFFSET('Sanitation Data'!$I$28,0,10*ROW('Sanitation Data'!I196))="","",OFFSET('Sanitation Data'!$I$28,0,10*ROW('Sanitation Data'!I196)))</f>
        <v/>
      </c>
      <c r="DK202" s="277" t="str">
        <f ca="true">+IF(OFFSET('Sanitation Data'!$I$29,0,10*ROW('Sanitation Data'!I196))="","",OFFSET('Sanitation Data'!$I$29,0,10*ROW('Sanitation Data'!I196)))</f>
        <v/>
      </c>
      <c r="DL202" s="277" t="str">
        <f ca="true">+IF(OFFSET('Sanitation Data'!$I$30,0,10*ROW('Sanitation Data'!I196))="","",OFFSET('Sanitation Data'!$I$30,0,10*ROW('Sanitation Data'!I196)))</f>
        <v/>
      </c>
      <c r="DM202" s="277" t="str">
        <f ca="true">+IF(OFFSET('Sanitation Data'!$I$31,0,10*ROW('Sanitation Data'!I196))="","",OFFSET('Sanitation Data'!$I$31,0,10*ROW('Sanitation Data'!I196)))</f>
        <v/>
      </c>
      <c r="DN202" s="277" t="str">
        <f ca="true">+IF(OFFSET('Sanitation Data'!$I$32,0,10*ROW('Sanitation Data'!I196))="","",OFFSET('Sanitation Data'!$I$32,0,10*ROW('Sanitation Data'!I196)))</f>
        <v/>
      </c>
      <c r="DO202" s="277" t="str">
        <f ca="true">+IF(OFFSET('Hygiene Data'!$D$11,0,10*ROW('Hygiene Data'!D196))="","",OFFSET('Hygiene Data'!$D$11,0,10*ROW('Hygiene Data'!D196)))</f>
        <v/>
      </c>
      <c r="DP202" s="277" t="str">
        <f ca="true">+IF(OFFSET('Hygiene Data'!$D$12,0,10*ROW('Hygiene Data'!D196))="","",OFFSET('Hygiene Data'!$D$12,0,10*ROW('Hygiene Data'!D196)))</f>
        <v/>
      </c>
      <c r="DQ202" s="277" t="str">
        <f ca="true">+IF(OFFSET('Hygiene Data'!$D$13,0,10*ROW('Hygiene Data'!D196))="","",OFFSET('Hygiene Data'!$D$13,0,10*ROW('Hygiene Data'!D196)))</f>
        <v/>
      </c>
      <c r="DR202" s="277" t="str">
        <f ca="true">+IF(OFFSET('Hygiene Data'!$E$11,0,10*ROW('Hygiene Data'!E196))="","",OFFSET('Hygiene Data'!$E$11,0,10*ROW('Hygiene Data'!E196)))</f>
        <v/>
      </c>
      <c r="DS202" s="277" t="str">
        <f ca="true">+IF(OFFSET('Hygiene Data'!$E$12,0,10*ROW('Hygiene Data'!E196))="","",OFFSET('Hygiene Data'!$E$12,0,10*ROW('Hygiene Data'!E196)))</f>
        <v/>
      </c>
      <c r="DT202" s="277" t="str">
        <f ca="true">+IF(OFFSET('Hygiene Data'!$E$13,0,10*ROW('Hygiene Data'!E196))="","",OFFSET('Hygiene Data'!$E$13,0,10*ROW('Hygiene Data'!E196)))</f>
        <v/>
      </c>
      <c r="DU202" s="277" t="str">
        <f ca="true">+IF(OFFSET('Hygiene Data'!$F$11,0,10*ROW('Hygiene Data'!F196))="","",OFFSET('Hygiene Data'!$F$11,0,10*ROW('Hygiene Data'!F196)))</f>
        <v/>
      </c>
      <c r="DV202" s="277" t="str">
        <f ca="true">+IF(OFFSET('Hygiene Data'!$F$12,0,10*ROW('Hygiene Data'!F196))="","",OFFSET('Hygiene Data'!$F$12,0,10*ROW('Hygiene Data'!F196)))</f>
        <v/>
      </c>
      <c r="DW202" s="277" t="str">
        <f ca="true">+IF(OFFSET('Hygiene Data'!$F$13,0,10*ROW('Hygiene Data'!F196))="","",OFFSET('Hygiene Data'!$F$13,0,10*ROW('Hygiene Data'!F196)))</f>
        <v/>
      </c>
      <c r="DX202" s="277" t="str">
        <f ca="true">+IF(OFFSET('Hygiene Data'!$G$11,0,10*ROW('Hygiene Data'!G196))="","",OFFSET('Hygiene Data'!$G$11,0,10*ROW('Hygiene Data'!G196)))</f>
        <v/>
      </c>
      <c r="DY202" s="277" t="str">
        <f ca="true">+IF(OFFSET('Hygiene Data'!$G$12,0,10*ROW('Hygiene Data'!G196))="","",OFFSET('Hygiene Data'!$G$12,0,10*ROW('Hygiene Data'!G196)))</f>
        <v/>
      </c>
      <c r="DZ202" s="277" t="str">
        <f ca="true">+IF(OFFSET('Hygiene Data'!$G$13,0,10*ROW('Hygiene Data'!G196))="","",OFFSET('Hygiene Data'!$G$13,0,10*ROW('Hygiene Data'!G196)))</f>
        <v/>
      </c>
      <c r="EA202" s="277" t="str">
        <f ca="true">+IF(OFFSET('Hygiene Data'!$H$11,0,10*ROW('Hygiene Data'!H196))="","",OFFSET('Hygiene Data'!$H$11,0,10*ROW('Hygiene Data'!H196)))</f>
        <v/>
      </c>
      <c r="EB202" s="277" t="str">
        <f ca="true">+IF(OFFSET('Hygiene Data'!$H$12,0,10*ROW('Hygiene Data'!H196))="","",OFFSET('Hygiene Data'!$H$12,0,10*ROW('Hygiene Data'!H196)))</f>
        <v/>
      </c>
      <c r="EC202" s="277" t="str">
        <f ca="true">+IF(OFFSET('Hygiene Data'!$H$13,0,10*ROW('Hygiene Data'!H196))="","",OFFSET('Hygiene Data'!$H$13,0,10*ROW('Hygiene Data'!H196)))</f>
        <v/>
      </c>
      <c r="ED202" s="277" t="str">
        <f ca="true">+IF(OFFSET('Hygiene Data'!$I$11,0,10*ROW('Hygiene Data'!I196))="","",OFFSET('Hygiene Data'!$I$11,0,10*ROW('Hygiene Data'!I196)))</f>
        <v/>
      </c>
      <c r="EE202" s="277" t="str">
        <f ca="true">+IF(OFFSET('Hygiene Data'!$I$12,0,10*ROW('Hygiene Data'!I196))="","",OFFSET('Hygiene Data'!$I$12,0,10*ROW('Hygiene Data'!I196)))</f>
        <v/>
      </c>
      <c r="EF202" s="277"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2"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7"/>
      <c r="BS203" s="277" t="str">
        <f ca="true">+IF(OFFSET('Water Data'!$D$27,0,10*ROW('Water Data'!D197))="","",OFFSET('Water Data'!$D$27,0,10*ROW('Water Data'!D197)))</f>
        <v/>
      </c>
      <c r="BT203" s="277" t="str">
        <f ca="true">+IF(OFFSET('Water Data'!$D$28,0,10*ROW('Water Data'!D197))="","",OFFSET('Water Data'!$D$28,0,10*ROW('Water Data'!D197)))</f>
        <v/>
      </c>
      <c r="BU203" s="277" t="str">
        <f ca="true">+IF(OFFSET('Water Data'!$D$29,0,10*ROW('Water Data'!D197))="","",OFFSET('Water Data'!$D$29,0,10*ROW('Water Data'!D197)))</f>
        <v/>
      </c>
      <c r="BV203" s="277" t="str">
        <f ca="true">+IF(OFFSET('Water Data'!$E$27,0,10*ROW('Water Data'!E197))="","",OFFSET('Water Data'!$E$27,0,10*ROW('Water Data'!E197)))</f>
        <v/>
      </c>
      <c r="BW203" s="277" t="str">
        <f ca="true">+IF(OFFSET('Water Data'!$E$28,0,10*ROW('Water Data'!E197))="","",OFFSET('Water Data'!$E$28,0,10*ROW('Water Data'!E197)))</f>
        <v/>
      </c>
      <c r="BX203" s="277" t="str">
        <f ca="true">+IF(OFFSET('Water Data'!$E$29,0,10*ROW('Water Data'!E197))="","",OFFSET('Water Data'!$E$29,0,10*ROW('Water Data'!E197)))</f>
        <v/>
      </c>
      <c r="BY203" s="277" t="str">
        <f ca="true">+IF(OFFSET('Water Data'!$F$27,0,10*ROW('Water Data'!F197))="","",OFFSET('Water Data'!$F$27,0,10*ROW('Water Data'!F197)))</f>
        <v/>
      </c>
      <c r="BZ203" s="277" t="str">
        <f ca="true">+IF(OFFSET('Water Data'!$F$28,0,10*ROW('Water Data'!F197))="","",OFFSET('Water Data'!$F$28,0,10*ROW('Water Data'!F197)))</f>
        <v/>
      </c>
      <c r="CA203" s="277" t="str">
        <f ca="true">+IF(OFFSET('Water Data'!$F$29,0,10*ROW('Water Data'!F197))="","",OFFSET('Water Data'!$F$29,0,10*ROW('Water Data'!F197)))</f>
        <v/>
      </c>
      <c r="CB203" s="277" t="str">
        <f ca="true">+IF(OFFSET('Water Data'!$G$27,0,10*ROW('Water Data'!G197))="","",OFFSET('Water Data'!$G$27,0,10*ROW('Water Data'!G197)))</f>
        <v/>
      </c>
      <c r="CC203" s="277" t="str">
        <f ca="true">+IF(OFFSET('Water Data'!$G$28,0,10*ROW('Water Data'!G197))="","",OFFSET('Water Data'!$G$28,0,10*ROW('Water Data'!G197)))</f>
        <v/>
      </c>
      <c r="CD203" s="277" t="str">
        <f ca="true">+IF(OFFSET('Water Data'!$G$29,0,10*ROW('Water Data'!G197))="","",OFFSET('Water Data'!$G$29,0,10*ROW('Water Data'!G197)))</f>
        <v/>
      </c>
      <c r="CE203" s="277" t="str">
        <f ca="true">+IF(OFFSET('Water Data'!$H$27,0,10*ROW('Water Data'!H197))="","",OFFSET('Water Data'!$H$27,0,10*ROW('Water Data'!H197)))</f>
        <v/>
      </c>
      <c r="CF203" s="277" t="str">
        <f ca="true">+IF(OFFSET('Water Data'!$H$28,0,10*ROW('Water Data'!H197))="","",OFFSET('Water Data'!$H$28,0,10*ROW('Water Data'!H197)))</f>
        <v/>
      </c>
      <c r="CG203" s="277" t="str">
        <f ca="true">+IF(OFFSET('Water Data'!$H$29,0,10*ROW('Water Data'!H197))="","",OFFSET('Water Data'!$H$29,0,10*ROW('Water Data'!H197)))</f>
        <v/>
      </c>
      <c r="CH203" s="277" t="str">
        <f ca="true">+IF(OFFSET('Water Data'!$I$27,0,10*ROW('Water Data'!I197))="","",OFFSET('Water Data'!$I$27,0,10*ROW('Water Data'!I197)))</f>
        <v/>
      </c>
      <c r="CI203" s="277" t="str">
        <f ca="true">+IF(OFFSET('Water Data'!$I$28,0,10*ROW('Water Data'!I197))="","",OFFSET('Water Data'!$I$28,0,10*ROW('Water Data'!I197)))</f>
        <v/>
      </c>
      <c r="CJ203" s="277" t="str">
        <f ca="true">+IF(OFFSET('Water Data'!$I$29,0,10*ROW('Water Data'!I197))="","",OFFSET('Water Data'!$I$29,0,10*ROW('Water Data'!I197)))</f>
        <v/>
      </c>
      <c r="CK203" s="277" t="str">
        <f ca="true">+IF(OFFSET('Sanitation Data'!$D$28,0,10*ROW('Sanitation Data'!D197))="","",OFFSET('Sanitation Data'!$D$28,0,10*ROW('Sanitation Data'!D197)))</f>
        <v/>
      </c>
      <c r="CL203" s="277" t="str">
        <f ca="true">+IF(OFFSET('Sanitation Data'!$D$29,0,10*ROW('Sanitation Data'!D197))="","",OFFSET('Sanitation Data'!$D$29,0,10*ROW('Sanitation Data'!D197)))</f>
        <v/>
      </c>
      <c r="CM203" s="277" t="str">
        <f ca="true">+IF(OFFSET('Sanitation Data'!$D$30,0,10*ROW('Sanitation Data'!D197))="","",OFFSET('Sanitation Data'!$D$30,0,10*ROW('Sanitation Data'!D197)))</f>
        <v/>
      </c>
      <c r="CN203" s="277" t="str">
        <f ca="true">+IF(OFFSET('Sanitation Data'!$D$31,0,10*ROW('Sanitation Data'!D197))="","",OFFSET('Sanitation Data'!$D$31,0,10*ROW('Sanitation Data'!D197)))</f>
        <v/>
      </c>
      <c r="CO203" s="277" t="str">
        <f ca="true">+IF(OFFSET('Sanitation Data'!$D$32,0,10*ROW('Sanitation Data'!D197))="","",OFFSET('Sanitation Data'!$D$32,0,10*ROW('Sanitation Data'!D197)))</f>
        <v/>
      </c>
      <c r="CP203" s="277" t="str">
        <f ca="true">+IF(OFFSET('Sanitation Data'!$E$28,0,10*ROW('Sanitation Data'!E197))="","",OFFSET('Sanitation Data'!$E$28,0,10*ROW('Sanitation Data'!E197)))</f>
        <v/>
      </c>
      <c r="CQ203" s="277" t="str">
        <f ca="true">+IF(OFFSET('Sanitation Data'!$E$29,0,10*ROW('Sanitation Data'!E197))="","",OFFSET('Sanitation Data'!$E$29,0,10*ROW('Sanitation Data'!E197)))</f>
        <v/>
      </c>
      <c r="CR203" s="277" t="str">
        <f ca="true">+IF(OFFSET('Sanitation Data'!$E$30,0,10*ROW('Sanitation Data'!E197))="","",OFFSET('Sanitation Data'!$E$30,0,10*ROW('Sanitation Data'!E197)))</f>
        <v/>
      </c>
      <c r="CS203" s="277" t="str">
        <f ca="true">+IF(OFFSET('Sanitation Data'!$E$31,0,10*ROW('Sanitation Data'!E197))="","",OFFSET('Sanitation Data'!$E$31,0,10*ROW('Sanitation Data'!E197)))</f>
        <v/>
      </c>
      <c r="CT203" s="277" t="str">
        <f ca="true">+IF(OFFSET('Sanitation Data'!$E$32,0,10*ROW('Sanitation Data'!E197))="","",OFFSET('Sanitation Data'!$E$32,0,10*ROW('Sanitation Data'!E197)))</f>
        <v/>
      </c>
      <c r="CU203" s="277" t="str">
        <f ca="true">+IF(OFFSET('Sanitation Data'!$F$28,0,10*ROW('Sanitation Data'!F197))="","",OFFSET('Sanitation Data'!$F$28,0,10*ROW('Sanitation Data'!F197)))</f>
        <v/>
      </c>
      <c r="CV203" s="277" t="str">
        <f ca="true">+IF(OFFSET('Sanitation Data'!$F$29,0,10*ROW('Sanitation Data'!F197))="","",OFFSET('Sanitation Data'!$F$29,0,10*ROW('Sanitation Data'!F197)))</f>
        <v/>
      </c>
      <c r="CW203" s="277" t="str">
        <f ca="true">+IF(OFFSET('Sanitation Data'!$F$30,0,10*ROW('Sanitation Data'!F197))="","",OFFSET('Sanitation Data'!$F$30,0,10*ROW('Sanitation Data'!F197)))</f>
        <v/>
      </c>
      <c r="CX203" s="277" t="str">
        <f ca="true">+IF(OFFSET('Sanitation Data'!$F$31,0,10*ROW('Sanitation Data'!F197))="","",OFFSET('Sanitation Data'!$F$31,0,10*ROW('Sanitation Data'!F197)))</f>
        <v/>
      </c>
      <c r="CY203" s="277" t="str">
        <f ca="true">+IF(OFFSET('Sanitation Data'!$F$32,0,10*ROW('Sanitation Data'!F197))="","",OFFSET('Sanitation Data'!$F$32,0,10*ROW('Sanitation Data'!F197)))</f>
        <v/>
      </c>
      <c r="CZ203" s="277" t="str">
        <f ca="true">+IF(OFFSET('Sanitation Data'!$G$28,0,10*ROW('Sanitation Data'!G197))="","",OFFSET('Sanitation Data'!$G$28,0,10*ROW('Sanitation Data'!G197)))</f>
        <v/>
      </c>
      <c r="DA203" s="277" t="str">
        <f ca="true">+IF(OFFSET('Sanitation Data'!$G$29,0,10*ROW('Sanitation Data'!G197))="","",OFFSET('Sanitation Data'!$G$29,0,10*ROW('Sanitation Data'!G197)))</f>
        <v/>
      </c>
      <c r="DB203" s="277" t="str">
        <f ca="true">+IF(OFFSET('Sanitation Data'!$G$30,0,10*ROW('Sanitation Data'!G197))="","",OFFSET('Sanitation Data'!$G$30,0,10*ROW('Sanitation Data'!G197)))</f>
        <v/>
      </c>
      <c r="DC203" s="277" t="str">
        <f ca="true">+IF(OFFSET('Sanitation Data'!$G$31,0,10*ROW('Sanitation Data'!G197))="","",OFFSET('Sanitation Data'!$G$31,0,10*ROW('Sanitation Data'!G197)))</f>
        <v/>
      </c>
      <c r="DD203" s="277" t="str">
        <f ca="true">+IF(OFFSET('Sanitation Data'!$G$32,0,10*ROW('Sanitation Data'!G197))="","",OFFSET('Sanitation Data'!$G$32,0,10*ROW('Sanitation Data'!G197)))</f>
        <v/>
      </c>
      <c r="DE203" s="277" t="str">
        <f ca="true">+IF(OFFSET('Sanitation Data'!$H$28,0,10*ROW('Sanitation Data'!H197))="","",OFFSET('Sanitation Data'!$H$28,0,10*ROW('Sanitation Data'!H197)))</f>
        <v/>
      </c>
      <c r="DF203" s="277" t="str">
        <f ca="true">+IF(OFFSET('Sanitation Data'!$H$29,0,10*ROW('Sanitation Data'!H197))="","",OFFSET('Sanitation Data'!$H$29,0,10*ROW('Sanitation Data'!H197)))</f>
        <v/>
      </c>
      <c r="DG203" s="277" t="str">
        <f ca="true">+IF(OFFSET('Sanitation Data'!$H$30,0,10*ROW('Sanitation Data'!H197))="","",OFFSET('Sanitation Data'!$H$30,0,10*ROW('Sanitation Data'!H197)))</f>
        <v/>
      </c>
      <c r="DH203" s="277" t="str">
        <f ca="true">+IF(OFFSET('Sanitation Data'!$H$31,0,10*ROW('Sanitation Data'!H197))="","",OFFSET('Sanitation Data'!$H$31,0,10*ROW('Sanitation Data'!H197)))</f>
        <v/>
      </c>
      <c r="DI203" s="277" t="str">
        <f ca="true">+IF(OFFSET('Sanitation Data'!$H$32,0,10*ROW('Sanitation Data'!H197))="","",OFFSET('Sanitation Data'!$H$32,0,10*ROW('Sanitation Data'!H197)))</f>
        <v/>
      </c>
      <c r="DJ203" s="277" t="str">
        <f ca="true">+IF(OFFSET('Sanitation Data'!$I$28,0,10*ROW('Sanitation Data'!I197))="","",OFFSET('Sanitation Data'!$I$28,0,10*ROW('Sanitation Data'!I197)))</f>
        <v/>
      </c>
      <c r="DK203" s="277" t="str">
        <f ca="true">+IF(OFFSET('Sanitation Data'!$I$29,0,10*ROW('Sanitation Data'!I197))="","",OFFSET('Sanitation Data'!$I$29,0,10*ROW('Sanitation Data'!I197)))</f>
        <v/>
      </c>
      <c r="DL203" s="277" t="str">
        <f ca="true">+IF(OFFSET('Sanitation Data'!$I$30,0,10*ROW('Sanitation Data'!I197))="","",OFFSET('Sanitation Data'!$I$30,0,10*ROW('Sanitation Data'!I197)))</f>
        <v/>
      </c>
      <c r="DM203" s="277" t="str">
        <f ca="true">+IF(OFFSET('Sanitation Data'!$I$31,0,10*ROW('Sanitation Data'!I197))="","",OFFSET('Sanitation Data'!$I$31,0,10*ROW('Sanitation Data'!I197)))</f>
        <v/>
      </c>
      <c r="DN203" s="277" t="str">
        <f ca="true">+IF(OFFSET('Sanitation Data'!$I$32,0,10*ROW('Sanitation Data'!I197))="","",OFFSET('Sanitation Data'!$I$32,0,10*ROW('Sanitation Data'!I197)))</f>
        <v/>
      </c>
      <c r="DO203" s="277" t="str">
        <f ca="true">+IF(OFFSET('Hygiene Data'!$D$11,0,10*ROW('Hygiene Data'!D197))="","",OFFSET('Hygiene Data'!$D$11,0,10*ROW('Hygiene Data'!D197)))</f>
        <v/>
      </c>
      <c r="DP203" s="277" t="str">
        <f ca="true">+IF(OFFSET('Hygiene Data'!$D$12,0,10*ROW('Hygiene Data'!D197))="","",OFFSET('Hygiene Data'!$D$12,0,10*ROW('Hygiene Data'!D197)))</f>
        <v/>
      </c>
      <c r="DQ203" s="277" t="str">
        <f ca="true">+IF(OFFSET('Hygiene Data'!$D$13,0,10*ROW('Hygiene Data'!D197))="","",OFFSET('Hygiene Data'!$D$13,0,10*ROW('Hygiene Data'!D197)))</f>
        <v/>
      </c>
      <c r="DR203" s="277" t="str">
        <f ca="true">+IF(OFFSET('Hygiene Data'!$E$11,0,10*ROW('Hygiene Data'!E197))="","",OFFSET('Hygiene Data'!$E$11,0,10*ROW('Hygiene Data'!E197)))</f>
        <v/>
      </c>
      <c r="DS203" s="277" t="str">
        <f ca="true">+IF(OFFSET('Hygiene Data'!$E$12,0,10*ROW('Hygiene Data'!E197))="","",OFFSET('Hygiene Data'!$E$12,0,10*ROW('Hygiene Data'!E197)))</f>
        <v/>
      </c>
      <c r="DT203" s="277" t="str">
        <f ca="true">+IF(OFFSET('Hygiene Data'!$E$13,0,10*ROW('Hygiene Data'!E197))="","",OFFSET('Hygiene Data'!$E$13,0,10*ROW('Hygiene Data'!E197)))</f>
        <v/>
      </c>
      <c r="DU203" s="277" t="str">
        <f ca="true">+IF(OFFSET('Hygiene Data'!$F$11,0,10*ROW('Hygiene Data'!F197))="","",OFFSET('Hygiene Data'!$F$11,0,10*ROW('Hygiene Data'!F197)))</f>
        <v/>
      </c>
      <c r="DV203" s="277" t="str">
        <f ca="true">+IF(OFFSET('Hygiene Data'!$F$12,0,10*ROW('Hygiene Data'!F197))="","",OFFSET('Hygiene Data'!$F$12,0,10*ROW('Hygiene Data'!F197)))</f>
        <v/>
      </c>
      <c r="DW203" s="277" t="str">
        <f ca="true">+IF(OFFSET('Hygiene Data'!$F$13,0,10*ROW('Hygiene Data'!F197))="","",OFFSET('Hygiene Data'!$F$13,0,10*ROW('Hygiene Data'!F197)))</f>
        <v/>
      </c>
      <c r="DX203" s="277" t="str">
        <f ca="true">+IF(OFFSET('Hygiene Data'!$G$11,0,10*ROW('Hygiene Data'!G197))="","",OFFSET('Hygiene Data'!$G$11,0,10*ROW('Hygiene Data'!G197)))</f>
        <v/>
      </c>
      <c r="DY203" s="277" t="str">
        <f ca="true">+IF(OFFSET('Hygiene Data'!$G$12,0,10*ROW('Hygiene Data'!G197))="","",OFFSET('Hygiene Data'!$G$12,0,10*ROW('Hygiene Data'!G197)))</f>
        <v/>
      </c>
      <c r="DZ203" s="277" t="str">
        <f ca="true">+IF(OFFSET('Hygiene Data'!$G$13,0,10*ROW('Hygiene Data'!G197))="","",OFFSET('Hygiene Data'!$G$13,0,10*ROW('Hygiene Data'!G197)))</f>
        <v/>
      </c>
      <c r="EA203" s="277" t="str">
        <f ca="true">+IF(OFFSET('Hygiene Data'!$H$11,0,10*ROW('Hygiene Data'!H197))="","",OFFSET('Hygiene Data'!$H$11,0,10*ROW('Hygiene Data'!H197)))</f>
        <v/>
      </c>
      <c r="EB203" s="277" t="str">
        <f ca="true">+IF(OFFSET('Hygiene Data'!$H$12,0,10*ROW('Hygiene Data'!H197))="","",OFFSET('Hygiene Data'!$H$12,0,10*ROW('Hygiene Data'!H197)))</f>
        <v/>
      </c>
      <c r="EC203" s="277" t="str">
        <f ca="true">+IF(OFFSET('Hygiene Data'!$H$13,0,10*ROW('Hygiene Data'!H197))="","",OFFSET('Hygiene Data'!$H$13,0,10*ROW('Hygiene Data'!H197)))</f>
        <v/>
      </c>
      <c r="ED203" s="277" t="str">
        <f ca="true">+IF(OFFSET('Hygiene Data'!$I$11,0,10*ROW('Hygiene Data'!I197))="","",OFFSET('Hygiene Data'!$I$11,0,10*ROW('Hygiene Data'!I197)))</f>
        <v/>
      </c>
      <c r="EE203" s="277" t="str">
        <f ca="true">+IF(OFFSET('Hygiene Data'!$I$12,0,10*ROW('Hygiene Data'!I197))="","",OFFSET('Hygiene Data'!$I$12,0,10*ROW('Hygiene Data'!I197)))</f>
        <v/>
      </c>
      <c r="EF203" s="277"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2"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7"/>
      <c r="BS204" s="277" t="str">
        <f ca="true">+IF(OFFSET('Water Data'!$D$27,0,10*ROW('Water Data'!D198))="","",OFFSET('Water Data'!$D$27,0,10*ROW('Water Data'!D198)))</f>
        <v/>
      </c>
      <c r="BT204" s="277" t="str">
        <f ca="true">+IF(OFFSET('Water Data'!$D$28,0,10*ROW('Water Data'!D198))="","",OFFSET('Water Data'!$D$28,0,10*ROW('Water Data'!D198)))</f>
        <v/>
      </c>
      <c r="BU204" s="277" t="str">
        <f ca="true">+IF(OFFSET('Water Data'!$D$29,0,10*ROW('Water Data'!D198))="","",OFFSET('Water Data'!$D$29,0,10*ROW('Water Data'!D198)))</f>
        <v/>
      </c>
      <c r="BV204" s="277" t="str">
        <f ca="true">+IF(OFFSET('Water Data'!$E$27,0,10*ROW('Water Data'!E198))="","",OFFSET('Water Data'!$E$27,0,10*ROW('Water Data'!E198)))</f>
        <v/>
      </c>
      <c r="BW204" s="277" t="str">
        <f ca="true">+IF(OFFSET('Water Data'!$E$28,0,10*ROW('Water Data'!E198))="","",OFFSET('Water Data'!$E$28,0,10*ROW('Water Data'!E198)))</f>
        <v/>
      </c>
      <c r="BX204" s="277" t="str">
        <f ca="true">+IF(OFFSET('Water Data'!$E$29,0,10*ROW('Water Data'!E198))="","",OFFSET('Water Data'!$E$29,0,10*ROW('Water Data'!E198)))</f>
        <v/>
      </c>
      <c r="BY204" s="277" t="str">
        <f ca="true">+IF(OFFSET('Water Data'!$F$27,0,10*ROW('Water Data'!F198))="","",OFFSET('Water Data'!$F$27,0,10*ROW('Water Data'!F198)))</f>
        <v/>
      </c>
      <c r="BZ204" s="277" t="str">
        <f ca="true">+IF(OFFSET('Water Data'!$F$28,0,10*ROW('Water Data'!F198))="","",OFFSET('Water Data'!$F$28,0,10*ROW('Water Data'!F198)))</f>
        <v/>
      </c>
      <c r="CA204" s="277" t="str">
        <f ca="true">+IF(OFFSET('Water Data'!$F$29,0,10*ROW('Water Data'!F198))="","",OFFSET('Water Data'!$F$29,0,10*ROW('Water Data'!F198)))</f>
        <v/>
      </c>
      <c r="CB204" s="277" t="str">
        <f ca="true">+IF(OFFSET('Water Data'!$G$27,0,10*ROW('Water Data'!G198))="","",OFFSET('Water Data'!$G$27,0,10*ROW('Water Data'!G198)))</f>
        <v/>
      </c>
      <c r="CC204" s="277" t="str">
        <f ca="true">+IF(OFFSET('Water Data'!$G$28,0,10*ROW('Water Data'!G198))="","",OFFSET('Water Data'!$G$28,0,10*ROW('Water Data'!G198)))</f>
        <v/>
      </c>
      <c r="CD204" s="277" t="str">
        <f ca="true">+IF(OFFSET('Water Data'!$G$29,0,10*ROW('Water Data'!G198))="","",OFFSET('Water Data'!$G$29,0,10*ROW('Water Data'!G198)))</f>
        <v/>
      </c>
      <c r="CE204" s="277" t="str">
        <f ca="true">+IF(OFFSET('Water Data'!$H$27,0,10*ROW('Water Data'!H198))="","",OFFSET('Water Data'!$H$27,0,10*ROW('Water Data'!H198)))</f>
        <v/>
      </c>
      <c r="CF204" s="277" t="str">
        <f ca="true">+IF(OFFSET('Water Data'!$H$28,0,10*ROW('Water Data'!H198))="","",OFFSET('Water Data'!$H$28,0,10*ROW('Water Data'!H198)))</f>
        <v/>
      </c>
      <c r="CG204" s="277" t="str">
        <f ca="true">+IF(OFFSET('Water Data'!$H$29,0,10*ROW('Water Data'!H198))="","",OFFSET('Water Data'!$H$29,0,10*ROW('Water Data'!H198)))</f>
        <v/>
      </c>
      <c r="CH204" s="277" t="str">
        <f ca="true">+IF(OFFSET('Water Data'!$I$27,0,10*ROW('Water Data'!I198))="","",OFFSET('Water Data'!$I$27,0,10*ROW('Water Data'!I198)))</f>
        <v/>
      </c>
      <c r="CI204" s="277" t="str">
        <f ca="true">+IF(OFFSET('Water Data'!$I$28,0,10*ROW('Water Data'!I198))="","",OFFSET('Water Data'!$I$28,0,10*ROW('Water Data'!I198)))</f>
        <v/>
      </c>
      <c r="CJ204" s="277" t="str">
        <f ca="true">+IF(OFFSET('Water Data'!$I$29,0,10*ROW('Water Data'!I198))="","",OFFSET('Water Data'!$I$29,0,10*ROW('Water Data'!I198)))</f>
        <v/>
      </c>
      <c r="CK204" s="277" t="str">
        <f ca="true">+IF(OFFSET('Sanitation Data'!$D$28,0,10*ROW('Sanitation Data'!D198))="","",OFFSET('Sanitation Data'!$D$28,0,10*ROW('Sanitation Data'!D198)))</f>
        <v/>
      </c>
      <c r="CL204" s="277" t="str">
        <f ca="true">+IF(OFFSET('Sanitation Data'!$D$29,0,10*ROW('Sanitation Data'!D198))="","",OFFSET('Sanitation Data'!$D$29,0,10*ROW('Sanitation Data'!D198)))</f>
        <v/>
      </c>
      <c r="CM204" s="277" t="str">
        <f ca="true">+IF(OFFSET('Sanitation Data'!$D$30,0,10*ROW('Sanitation Data'!D198))="","",OFFSET('Sanitation Data'!$D$30,0,10*ROW('Sanitation Data'!D198)))</f>
        <v/>
      </c>
      <c r="CN204" s="277" t="str">
        <f ca="true">+IF(OFFSET('Sanitation Data'!$D$31,0,10*ROW('Sanitation Data'!D198))="","",OFFSET('Sanitation Data'!$D$31,0,10*ROW('Sanitation Data'!D198)))</f>
        <v/>
      </c>
      <c r="CO204" s="277" t="str">
        <f ca="true">+IF(OFFSET('Sanitation Data'!$D$32,0,10*ROW('Sanitation Data'!D198))="","",OFFSET('Sanitation Data'!$D$32,0,10*ROW('Sanitation Data'!D198)))</f>
        <v/>
      </c>
      <c r="CP204" s="277" t="str">
        <f ca="true">+IF(OFFSET('Sanitation Data'!$E$28,0,10*ROW('Sanitation Data'!E198))="","",OFFSET('Sanitation Data'!$E$28,0,10*ROW('Sanitation Data'!E198)))</f>
        <v/>
      </c>
      <c r="CQ204" s="277" t="str">
        <f ca="true">+IF(OFFSET('Sanitation Data'!$E$29,0,10*ROW('Sanitation Data'!E198))="","",OFFSET('Sanitation Data'!$E$29,0,10*ROW('Sanitation Data'!E198)))</f>
        <v/>
      </c>
      <c r="CR204" s="277" t="str">
        <f ca="true">+IF(OFFSET('Sanitation Data'!$E$30,0,10*ROW('Sanitation Data'!E198))="","",OFFSET('Sanitation Data'!$E$30,0,10*ROW('Sanitation Data'!E198)))</f>
        <v/>
      </c>
      <c r="CS204" s="277" t="str">
        <f ca="true">+IF(OFFSET('Sanitation Data'!$E$31,0,10*ROW('Sanitation Data'!E198))="","",OFFSET('Sanitation Data'!$E$31,0,10*ROW('Sanitation Data'!E198)))</f>
        <v/>
      </c>
      <c r="CT204" s="277" t="str">
        <f ca="true">+IF(OFFSET('Sanitation Data'!$E$32,0,10*ROW('Sanitation Data'!E198))="","",OFFSET('Sanitation Data'!$E$32,0,10*ROW('Sanitation Data'!E198)))</f>
        <v/>
      </c>
      <c r="CU204" s="277" t="str">
        <f ca="true">+IF(OFFSET('Sanitation Data'!$F$28,0,10*ROW('Sanitation Data'!F198))="","",OFFSET('Sanitation Data'!$F$28,0,10*ROW('Sanitation Data'!F198)))</f>
        <v/>
      </c>
      <c r="CV204" s="277" t="str">
        <f ca="true">+IF(OFFSET('Sanitation Data'!$F$29,0,10*ROW('Sanitation Data'!F198))="","",OFFSET('Sanitation Data'!$F$29,0,10*ROW('Sanitation Data'!F198)))</f>
        <v/>
      </c>
      <c r="CW204" s="277" t="str">
        <f ca="true">+IF(OFFSET('Sanitation Data'!$F$30,0,10*ROW('Sanitation Data'!F198))="","",OFFSET('Sanitation Data'!$F$30,0,10*ROW('Sanitation Data'!F198)))</f>
        <v/>
      </c>
      <c r="CX204" s="277" t="str">
        <f ca="true">+IF(OFFSET('Sanitation Data'!$F$31,0,10*ROW('Sanitation Data'!F198))="","",OFFSET('Sanitation Data'!$F$31,0,10*ROW('Sanitation Data'!F198)))</f>
        <v/>
      </c>
      <c r="CY204" s="277" t="str">
        <f ca="true">+IF(OFFSET('Sanitation Data'!$F$32,0,10*ROW('Sanitation Data'!F198))="","",OFFSET('Sanitation Data'!$F$32,0,10*ROW('Sanitation Data'!F198)))</f>
        <v/>
      </c>
      <c r="CZ204" s="277" t="str">
        <f ca="true">+IF(OFFSET('Sanitation Data'!$G$28,0,10*ROW('Sanitation Data'!G198))="","",OFFSET('Sanitation Data'!$G$28,0,10*ROW('Sanitation Data'!G198)))</f>
        <v/>
      </c>
      <c r="DA204" s="277" t="str">
        <f ca="true">+IF(OFFSET('Sanitation Data'!$G$29,0,10*ROW('Sanitation Data'!G198))="","",OFFSET('Sanitation Data'!$G$29,0,10*ROW('Sanitation Data'!G198)))</f>
        <v/>
      </c>
      <c r="DB204" s="277" t="str">
        <f ca="true">+IF(OFFSET('Sanitation Data'!$G$30,0,10*ROW('Sanitation Data'!G198))="","",OFFSET('Sanitation Data'!$G$30,0,10*ROW('Sanitation Data'!G198)))</f>
        <v/>
      </c>
      <c r="DC204" s="277" t="str">
        <f ca="true">+IF(OFFSET('Sanitation Data'!$G$31,0,10*ROW('Sanitation Data'!G198))="","",OFFSET('Sanitation Data'!$G$31,0,10*ROW('Sanitation Data'!G198)))</f>
        <v/>
      </c>
      <c r="DD204" s="277" t="str">
        <f ca="true">+IF(OFFSET('Sanitation Data'!$G$32,0,10*ROW('Sanitation Data'!G198))="","",OFFSET('Sanitation Data'!$G$32,0,10*ROW('Sanitation Data'!G198)))</f>
        <v/>
      </c>
      <c r="DE204" s="277" t="str">
        <f ca="true">+IF(OFFSET('Sanitation Data'!$H$28,0,10*ROW('Sanitation Data'!H198))="","",OFFSET('Sanitation Data'!$H$28,0,10*ROW('Sanitation Data'!H198)))</f>
        <v/>
      </c>
      <c r="DF204" s="277" t="str">
        <f ca="true">+IF(OFFSET('Sanitation Data'!$H$29,0,10*ROW('Sanitation Data'!H198))="","",OFFSET('Sanitation Data'!$H$29,0,10*ROW('Sanitation Data'!H198)))</f>
        <v/>
      </c>
      <c r="DG204" s="277" t="str">
        <f ca="true">+IF(OFFSET('Sanitation Data'!$H$30,0,10*ROW('Sanitation Data'!H198))="","",OFFSET('Sanitation Data'!$H$30,0,10*ROW('Sanitation Data'!H198)))</f>
        <v/>
      </c>
      <c r="DH204" s="277" t="str">
        <f ca="true">+IF(OFFSET('Sanitation Data'!$H$31,0,10*ROW('Sanitation Data'!H198))="","",OFFSET('Sanitation Data'!$H$31,0,10*ROW('Sanitation Data'!H198)))</f>
        <v/>
      </c>
      <c r="DI204" s="277" t="str">
        <f ca="true">+IF(OFFSET('Sanitation Data'!$H$32,0,10*ROW('Sanitation Data'!H198))="","",OFFSET('Sanitation Data'!$H$32,0,10*ROW('Sanitation Data'!H198)))</f>
        <v/>
      </c>
      <c r="DJ204" s="277" t="str">
        <f ca="true">+IF(OFFSET('Sanitation Data'!$I$28,0,10*ROW('Sanitation Data'!I198))="","",OFFSET('Sanitation Data'!$I$28,0,10*ROW('Sanitation Data'!I198)))</f>
        <v/>
      </c>
      <c r="DK204" s="277" t="str">
        <f ca="true">+IF(OFFSET('Sanitation Data'!$I$29,0,10*ROW('Sanitation Data'!I198))="","",OFFSET('Sanitation Data'!$I$29,0,10*ROW('Sanitation Data'!I198)))</f>
        <v/>
      </c>
      <c r="DL204" s="277" t="str">
        <f ca="true">+IF(OFFSET('Sanitation Data'!$I$30,0,10*ROW('Sanitation Data'!I198))="","",OFFSET('Sanitation Data'!$I$30,0,10*ROW('Sanitation Data'!I198)))</f>
        <v/>
      </c>
      <c r="DM204" s="277" t="str">
        <f ca="true">+IF(OFFSET('Sanitation Data'!$I$31,0,10*ROW('Sanitation Data'!I198))="","",OFFSET('Sanitation Data'!$I$31,0,10*ROW('Sanitation Data'!I198)))</f>
        <v/>
      </c>
      <c r="DN204" s="277" t="str">
        <f ca="true">+IF(OFFSET('Sanitation Data'!$I$32,0,10*ROW('Sanitation Data'!I198))="","",OFFSET('Sanitation Data'!$I$32,0,10*ROW('Sanitation Data'!I198)))</f>
        <v/>
      </c>
      <c r="DO204" s="277" t="str">
        <f ca="true">+IF(OFFSET('Hygiene Data'!$D$11,0,10*ROW('Hygiene Data'!D198))="","",OFFSET('Hygiene Data'!$D$11,0,10*ROW('Hygiene Data'!D198)))</f>
        <v/>
      </c>
      <c r="DP204" s="277" t="str">
        <f ca="true">+IF(OFFSET('Hygiene Data'!$D$12,0,10*ROW('Hygiene Data'!D198))="","",OFFSET('Hygiene Data'!$D$12,0,10*ROW('Hygiene Data'!D198)))</f>
        <v/>
      </c>
      <c r="DQ204" s="277" t="str">
        <f ca="true">+IF(OFFSET('Hygiene Data'!$D$13,0,10*ROW('Hygiene Data'!D198))="","",OFFSET('Hygiene Data'!$D$13,0,10*ROW('Hygiene Data'!D198)))</f>
        <v/>
      </c>
      <c r="DR204" s="277" t="str">
        <f ca="true">+IF(OFFSET('Hygiene Data'!$E$11,0,10*ROW('Hygiene Data'!E198))="","",OFFSET('Hygiene Data'!$E$11,0,10*ROW('Hygiene Data'!E198)))</f>
        <v/>
      </c>
      <c r="DS204" s="277" t="str">
        <f ca="true">+IF(OFFSET('Hygiene Data'!$E$12,0,10*ROW('Hygiene Data'!E198))="","",OFFSET('Hygiene Data'!$E$12,0,10*ROW('Hygiene Data'!E198)))</f>
        <v/>
      </c>
      <c r="DT204" s="277" t="str">
        <f ca="true">+IF(OFFSET('Hygiene Data'!$E$13,0,10*ROW('Hygiene Data'!E198))="","",OFFSET('Hygiene Data'!$E$13,0,10*ROW('Hygiene Data'!E198)))</f>
        <v/>
      </c>
      <c r="DU204" s="277" t="str">
        <f ca="true">+IF(OFFSET('Hygiene Data'!$F$11,0,10*ROW('Hygiene Data'!F198))="","",OFFSET('Hygiene Data'!$F$11,0,10*ROW('Hygiene Data'!F198)))</f>
        <v/>
      </c>
      <c r="DV204" s="277" t="str">
        <f ca="true">+IF(OFFSET('Hygiene Data'!$F$12,0,10*ROW('Hygiene Data'!F198))="","",OFFSET('Hygiene Data'!$F$12,0,10*ROW('Hygiene Data'!F198)))</f>
        <v/>
      </c>
      <c r="DW204" s="277" t="str">
        <f ca="true">+IF(OFFSET('Hygiene Data'!$F$13,0,10*ROW('Hygiene Data'!F198))="","",OFFSET('Hygiene Data'!$F$13,0,10*ROW('Hygiene Data'!F198)))</f>
        <v/>
      </c>
      <c r="DX204" s="277" t="str">
        <f ca="true">+IF(OFFSET('Hygiene Data'!$G$11,0,10*ROW('Hygiene Data'!G198))="","",OFFSET('Hygiene Data'!$G$11,0,10*ROW('Hygiene Data'!G198)))</f>
        <v/>
      </c>
      <c r="DY204" s="277" t="str">
        <f ca="true">+IF(OFFSET('Hygiene Data'!$G$12,0,10*ROW('Hygiene Data'!G198))="","",OFFSET('Hygiene Data'!$G$12,0,10*ROW('Hygiene Data'!G198)))</f>
        <v/>
      </c>
      <c r="DZ204" s="277" t="str">
        <f ca="true">+IF(OFFSET('Hygiene Data'!$G$13,0,10*ROW('Hygiene Data'!G198))="","",OFFSET('Hygiene Data'!$G$13,0,10*ROW('Hygiene Data'!G198)))</f>
        <v/>
      </c>
      <c r="EA204" s="277" t="str">
        <f ca="true">+IF(OFFSET('Hygiene Data'!$H$11,0,10*ROW('Hygiene Data'!H198))="","",OFFSET('Hygiene Data'!$H$11,0,10*ROW('Hygiene Data'!H198)))</f>
        <v/>
      </c>
      <c r="EB204" s="277" t="str">
        <f ca="true">+IF(OFFSET('Hygiene Data'!$H$12,0,10*ROW('Hygiene Data'!H198))="","",OFFSET('Hygiene Data'!$H$12,0,10*ROW('Hygiene Data'!H198)))</f>
        <v/>
      </c>
      <c r="EC204" s="277" t="str">
        <f ca="true">+IF(OFFSET('Hygiene Data'!$H$13,0,10*ROW('Hygiene Data'!H198))="","",OFFSET('Hygiene Data'!$H$13,0,10*ROW('Hygiene Data'!H198)))</f>
        <v/>
      </c>
      <c r="ED204" s="277" t="str">
        <f ca="true">+IF(OFFSET('Hygiene Data'!$I$11,0,10*ROW('Hygiene Data'!I198))="","",OFFSET('Hygiene Data'!$I$11,0,10*ROW('Hygiene Data'!I198)))</f>
        <v/>
      </c>
      <c r="EE204" s="277" t="str">
        <f ca="true">+IF(OFFSET('Hygiene Data'!$I$12,0,10*ROW('Hygiene Data'!I198))="","",OFFSET('Hygiene Data'!$I$12,0,10*ROW('Hygiene Data'!I198)))</f>
        <v/>
      </c>
      <c r="EF204" s="277"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2"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7"/>
      <c r="BS205" s="277" t="str">
        <f ca="true">+IF(OFFSET('Water Data'!$D$27,0,10*ROW('Water Data'!D199))="","",OFFSET('Water Data'!$D$27,0,10*ROW('Water Data'!D199)))</f>
        <v/>
      </c>
      <c r="BT205" s="277" t="str">
        <f ca="true">+IF(OFFSET('Water Data'!$D$28,0,10*ROW('Water Data'!D199))="","",OFFSET('Water Data'!$D$28,0,10*ROW('Water Data'!D199)))</f>
        <v/>
      </c>
      <c r="BU205" s="277" t="str">
        <f ca="true">+IF(OFFSET('Water Data'!$D$29,0,10*ROW('Water Data'!D199))="","",OFFSET('Water Data'!$D$29,0,10*ROW('Water Data'!D199)))</f>
        <v/>
      </c>
      <c r="BV205" s="277" t="str">
        <f ca="true">+IF(OFFSET('Water Data'!$E$27,0,10*ROW('Water Data'!E199))="","",OFFSET('Water Data'!$E$27,0,10*ROW('Water Data'!E199)))</f>
        <v/>
      </c>
      <c r="BW205" s="277" t="str">
        <f ca="true">+IF(OFFSET('Water Data'!$E$28,0,10*ROW('Water Data'!E199))="","",OFFSET('Water Data'!$E$28,0,10*ROW('Water Data'!E199)))</f>
        <v/>
      </c>
      <c r="BX205" s="277" t="str">
        <f ca="true">+IF(OFFSET('Water Data'!$E$29,0,10*ROW('Water Data'!E199))="","",OFFSET('Water Data'!$E$29,0,10*ROW('Water Data'!E199)))</f>
        <v/>
      </c>
      <c r="BY205" s="277" t="str">
        <f ca="true">+IF(OFFSET('Water Data'!$F$27,0,10*ROW('Water Data'!F199))="","",OFFSET('Water Data'!$F$27,0,10*ROW('Water Data'!F199)))</f>
        <v/>
      </c>
      <c r="BZ205" s="277" t="str">
        <f ca="true">+IF(OFFSET('Water Data'!$F$28,0,10*ROW('Water Data'!F199))="","",OFFSET('Water Data'!$F$28,0,10*ROW('Water Data'!F199)))</f>
        <v/>
      </c>
      <c r="CA205" s="277" t="str">
        <f ca="true">+IF(OFFSET('Water Data'!$F$29,0,10*ROW('Water Data'!F199))="","",OFFSET('Water Data'!$F$29,0,10*ROW('Water Data'!F199)))</f>
        <v/>
      </c>
      <c r="CB205" s="277" t="str">
        <f ca="true">+IF(OFFSET('Water Data'!$G$27,0,10*ROW('Water Data'!G199))="","",OFFSET('Water Data'!$G$27,0,10*ROW('Water Data'!G199)))</f>
        <v/>
      </c>
      <c r="CC205" s="277" t="str">
        <f ca="true">+IF(OFFSET('Water Data'!$G$28,0,10*ROW('Water Data'!G199))="","",OFFSET('Water Data'!$G$28,0,10*ROW('Water Data'!G199)))</f>
        <v/>
      </c>
      <c r="CD205" s="277" t="str">
        <f ca="true">+IF(OFFSET('Water Data'!$G$29,0,10*ROW('Water Data'!G199))="","",OFFSET('Water Data'!$G$29,0,10*ROW('Water Data'!G199)))</f>
        <v/>
      </c>
      <c r="CE205" s="277" t="str">
        <f ca="true">+IF(OFFSET('Water Data'!$H$27,0,10*ROW('Water Data'!H199))="","",OFFSET('Water Data'!$H$27,0,10*ROW('Water Data'!H199)))</f>
        <v/>
      </c>
      <c r="CF205" s="277" t="str">
        <f ca="true">+IF(OFFSET('Water Data'!$H$28,0,10*ROW('Water Data'!H199))="","",OFFSET('Water Data'!$H$28,0,10*ROW('Water Data'!H199)))</f>
        <v/>
      </c>
      <c r="CG205" s="277" t="str">
        <f ca="true">+IF(OFFSET('Water Data'!$H$29,0,10*ROW('Water Data'!H199))="","",OFFSET('Water Data'!$H$29,0,10*ROW('Water Data'!H199)))</f>
        <v/>
      </c>
      <c r="CH205" s="277" t="str">
        <f ca="true">+IF(OFFSET('Water Data'!$I$27,0,10*ROW('Water Data'!I199))="","",OFFSET('Water Data'!$I$27,0,10*ROW('Water Data'!I199)))</f>
        <v/>
      </c>
      <c r="CI205" s="277" t="str">
        <f ca="true">+IF(OFFSET('Water Data'!$I$28,0,10*ROW('Water Data'!I199))="","",OFFSET('Water Data'!$I$28,0,10*ROW('Water Data'!I199)))</f>
        <v/>
      </c>
      <c r="CJ205" s="277" t="str">
        <f ca="true">+IF(OFFSET('Water Data'!$I$29,0,10*ROW('Water Data'!I199))="","",OFFSET('Water Data'!$I$29,0,10*ROW('Water Data'!I199)))</f>
        <v/>
      </c>
      <c r="CK205" s="277" t="str">
        <f ca="true">+IF(OFFSET('Sanitation Data'!$D$28,0,10*ROW('Sanitation Data'!D199))="","",OFFSET('Sanitation Data'!$D$28,0,10*ROW('Sanitation Data'!D199)))</f>
        <v/>
      </c>
      <c r="CL205" s="277" t="str">
        <f ca="true">+IF(OFFSET('Sanitation Data'!$D$29,0,10*ROW('Sanitation Data'!D199))="","",OFFSET('Sanitation Data'!$D$29,0,10*ROW('Sanitation Data'!D199)))</f>
        <v/>
      </c>
      <c r="CM205" s="277" t="str">
        <f ca="true">+IF(OFFSET('Sanitation Data'!$D$30,0,10*ROW('Sanitation Data'!D199))="","",OFFSET('Sanitation Data'!$D$30,0,10*ROW('Sanitation Data'!D199)))</f>
        <v/>
      </c>
      <c r="CN205" s="277" t="str">
        <f ca="true">+IF(OFFSET('Sanitation Data'!$D$31,0,10*ROW('Sanitation Data'!D199))="","",OFFSET('Sanitation Data'!$D$31,0,10*ROW('Sanitation Data'!D199)))</f>
        <v/>
      </c>
      <c r="CO205" s="277" t="str">
        <f ca="true">+IF(OFFSET('Sanitation Data'!$D$32,0,10*ROW('Sanitation Data'!D199))="","",OFFSET('Sanitation Data'!$D$32,0,10*ROW('Sanitation Data'!D199)))</f>
        <v/>
      </c>
      <c r="CP205" s="277" t="str">
        <f ca="true">+IF(OFFSET('Sanitation Data'!$E$28,0,10*ROW('Sanitation Data'!E199))="","",OFFSET('Sanitation Data'!$E$28,0,10*ROW('Sanitation Data'!E199)))</f>
        <v/>
      </c>
      <c r="CQ205" s="277" t="str">
        <f ca="true">+IF(OFFSET('Sanitation Data'!$E$29,0,10*ROW('Sanitation Data'!E199))="","",OFFSET('Sanitation Data'!$E$29,0,10*ROW('Sanitation Data'!E199)))</f>
        <v/>
      </c>
      <c r="CR205" s="277" t="str">
        <f ca="true">+IF(OFFSET('Sanitation Data'!$E$30,0,10*ROW('Sanitation Data'!E199))="","",OFFSET('Sanitation Data'!$E$30,0,10*ROW('Sanitation Data'!E199)))</f>
        <v/>
      </c>
      <c r="CS205" s="277" t="str">
        <f ca="true">+IF(OFFSET('Sanitation Data'!$E$31,0,10*ROW('Sanitation Data'!E199))="","",OFFSET('Sanitation Data'!$E$31,0,10*ROW('Sanitation Data'!E199)))</f>
        <v/>
      </c>
      <c r="CT205" s="277" t="str">
        <f ca="true">+IF(OFFSET('Sanitation Data'!$E$32,0,10*ROW('Sanitation Data'!E199))="","",OFFSET('Sanitation Data'!$E$32,0,10*ROW('Sanitation Data'!E199)))</f>
        <v/>
      </c>
      <c r="CU205" s="277" t="str">
        <f ca="true">+IF(OFFSET('Sanitation Data'!$F$28,0,10*ROW('Sanitation Data'!F199))="","",OFFSET('Sanitation Data'!$F$28,0,10*ROW('Sanitation Data'!F199)))</f>
        <v/>
      </c>
      <c r="CV205" s="277" t="str">
        <f ca="true">+IF(OFFSET('Sanitation Data'!$F$29,0,10*ROW('Sanitation Data'!F199))="","",OFFSET('Sanitation Data'!$F$29,0,10*ROW('Sanitation Data'!F199)))</f>
        <v/>
      </c>
      <c r="CW205" s="277" t="str">
        <f ca="true">+IF(OFFSET('Sanitation Data'!$F$30,0,10*ROW('Sanitation Data'!F199))="","",OFFSET('Sanitation Data'!$F$30,0,10*ROW('Sanitation Data'!F199)))</f>
        <v/>
      </c>
      <c r="CX205" s="277" t="str">
        <f ca="true">+IF(OFFSET('Sanitation Data'!$F$31,0,10*ROW('Sanitation Data'!F199))="","",OFFSET('Sanitation Data'!$F$31,0,10*ROW('Sanitation Data'!F199)))</f>
        <v/>
      </c>
      <c r="CY205" s="277" t="str">
        <f ca="true">+IF(OFFSET('Sanitation Data'!$F$32,0,10*ROW('Sanitation Data'!F199))="","",OFFSET('Sanitation Data'!$F$32,0,10*ROW('Sanitation Data'!F199)))</f>
        <v/>
      </c>
      <c r="CZ205" s="277" t="str">
        <f ca="true">+IF(OFFSET('Sanitation Data'!$G$28,0,10*ROW('Sanitation Data'!G199))="","",OFFSET('Sanitation Data'!$G$28,0,10*ROW('Sanitation Data'!G199)))</f>
        <v/>
      </c>
      <c r="DA205" s="277" t="str">
        <f ca="true">+IF(OFFSET('Sanitation Data'!$G$29,0,10*ROW('Sanitation Data'!G199))="","",OFFSET('Sanitation Data'!$G$29,0,10*ROW('Sanitation Data'!G199)))</f>
        <v/>
      </c>
      <c r="DB205" s="277" t="str">
        <f ca="true">+IF(OFFSET('Sanitation Data'!$G$30,0,10*ROW('Sanitation Data'!G199))="","",OFFSET('Sanitation Data'!$G$30,0,10*ROW('Sanitation Data'!G199)))</f>
        <v/>
      </c>
      <c r="DC205" s="277" t="str">
        <f ca="true">+IF(OFFSET('Sanitation Data'!$G$31,0,10*ROW('Sanitation Data'!G199))="","",OFFSET('Sanitation Data'!$G$31,0,10*ROW('Sanitation Data'!G199)))</f>
        <v/>
      </c>
      <c r="DD205" s="277" t="str">
        <f ca="true">+IF(OFFSET('Sanitation Data'!$G$32,0,10*ROW('Sanitation Data'!G199))="","",OFFSET('Sanitation Data'!$G$32,0,10*ROW('Sanitation Data'!G199)))</f>
        <v/>
      </c>
      <c r="DE205" s="277" t="str">
        <f ca="true">+IF(OFFSET('Sanitation Data'!$H$28,0,10*ROW('Sanitation Data'!H199))="","",OFFSET('Sanitation Data'!$H$28,0,10*ROW('Sanitation Data'!H199)))</f>
        <v/>
      </c>
      <c r="DF205" s="277" t="str">
        <f ca="true">+IF(OFFSET('Sanitation Data'!$H$29,0,10*ROW('Sanitation Data'!H199))="","",OFFSET('Sanitation Data'!$H$29,0,10*ROW('Sanitation Data'!H199)))</f>
        <v/>
      </c>
      <c r="DG205" s="277" t="str">
        <f ca="true">+IF(OFFSET('Sanitation Data'!$H$30,0,10*ROW('Sanitation Data'!H199))="","",OFFSET('Sanitation Data'!$H$30,0,10*ROW('Sanitation Data'!H199)))</f>
        <v/>
      </c>
      <c r="DH205" s="277" t="str">
        <f ca="true">+IF(OFFSET('Sanitation Data'!$H$31,0,10*ROW('Sanitation Data'!H199))="","",OFFSET('Sanitation Data'!$H$31,0,10*ROW('Sanitation Data'!H199)))</f>
        <v/>
      </c>
      <c r="DI205" s="277" t="str">
        <f ca="true">+IF(OFFSET('Sanitation Data'!$H$32,0,10*ROW('Sanitation Data'!H199))="","",OFFSET('Sanitation Data'!$H$32,0,10*ROW('Sanitation Data'!H199)))</f>
        <v/>
      </c>
      <c r="DJ205" s="277" t="str">
        <f ca="true">+IF(OFFSET('Sanitation Data'!$I$28,0,10*ROW('Sanitation Data'!I199))="","",OFFSET('Sanitation Data'!$I$28,0,10*ROW('Sanitation Data'!I199)))</f>
        <v/>
      </c>
      <c r="DK205" s="277" t="str">
        <f ca="true">+IF(OFFSET('Sanitation Data'!$I$29,0,10*ROW('Sanitation Data'!I199))="","",OFFSET('Sanitation Data'!$I$29,0,10*ROW('Sanitation Data'!I199)))</f>
        <v/>
      </c>
      <c r="DL205" s="277" t="str">
        <f ca="true">+IF(OFFSET('Sanitation Data'!$I$30,0,10*ROW('Sanitation Data'!I199))="","",OFFSET('Sanitation Data'!$I$30,0,10*ROW('Sanitation Data'!I199)))</f>
        <v/>
      </c>
      <c r="DM205" s="277" t="str">
        <f ca="true">+IF(OFFSET('Sanitation Data'!$I$31,0,10*ROW('Sanitation Data'!I199))="","",OFFSET('Sanitation Data'!$I$31,0,10*ROW('Sanitation Data'!I199)))</f>
        <v/>
      </c>
      <c r="DN205" s="277" t="str">
        <f ca="true">+IF(OFFSET('Sanitation Data'!$I$32,0,10*ROW('Sanitation Data'!I199))="","",OFFSET('Sanitation Data'!$I$32,0,10*ROW('Sanitation Data'!I199)))</f>
        <v/>
      </c>
      <c r="DO205" s="277" t="str">
        <f ca="true">+IF(OFFSET('Hygiene Data'!$D$11,0,10*ROW('Hygiene Data'!D199))="","",OFFSET('Hygiene Data'!$D$11,0,10*ROW('Hygiene Data'!D199)))</f>
        <v/>
      </c>
      <c r="DP205" s="277" t="str">
        <f ca="true">+IF(OFFSET('Hygiene Data'!$D$12,0,10*ROW('Hygiene Data'!D199))="","",OFFSET('Hygiene Data'!$D$12,0,10*ROW('Hygiene Data'!D199)))</f>
        <v/>
      </c>
      <c r="DQ205" s="277" t="str">
        <f ca="true">+IF(OFFSET('Hygiene Data'!$D$13,0,10*ROW('Hygiene Data'!D199))="","",OFFSET('Hygiene Data'!$D$13,0,10*ROW('Hygiene Data'!D199)))</f>
        <v/>
      </c>
      <c r="DR205" s="277" t="str">
        <f ca="true">+IF(OFFSET('Hygiene Data'!$E$11,0,10*ROW('Hygiene Data'!E199))="","",OFFSET('Hygiene Data'!$E$11,0,10*ROW('Hygiene Data'!E199)))</f>
        <v/>
      </c>
      <c r="DS205" s="277" t="str">
        <f ca="true">+IF(OFFSET('Hygiene Data'!$E$12,0,10*ROW('Hygiene Data'!E199))="","",OFFSET('Hygiene Data'!$E$12,0,10*ROW('Hygiene Data'!E199)))</f>
        <v/>
      </c>
      <c r="DT205" s="277" t="str">
        <f ca="true">+IF(OFFSET('Hygiene Data'!$E$13,0,10*ROW('Hygiene Data'!E199))="","",OFFSET('Hygiene Data'!$E$13,0,10*ROW('Hygiene Data'!E199)))</f>
        <v/>
      </c>
      <c r="DU205" s="277" t="str">
        <f ca="true">+IF(OFFSET('Hygiene Data'!$F$11,0,10*ROW('Hygiene Data'!F199))="","",OFFSET('Hygiene Data'!$F$11,0,10*ROW('Hygiene Data'!F199)))</f>
        <v/>
      </c>
      <c r="DV205" s="277" t="str">
        <f ca="true">+IF(OFFSET('Hygiene Data'!$F$12,0,10*ROW('Hygiene Data'!F199))="","",OFFSET('Hygiene Data'!$F$12,0,10*ROW('Hygiene Data'!F199)))</f>
        <v/>
      </c>
      <c r="DW205" s="277" t="str">
        <f ca="true">+IF(OFFSET('Hygiene Data'!$F$13,0,10*ROW('Hygiene Data'!F199))="","",OFFSET('Hygiene Data'!$F$13,0,10*ROW('Hygiene Data'!F199)))</f>
        <v/>
      </c>
      <c r="DX205" s="277" t="str">
        <f ca="true">+IF(OFFSET('Hygiene Data'!$G$11,0,10*ROW('Hygiene Data'!G199))="","",OFFSET('Hygiene Data'!$G$11,0,10*ROW('Hygiene Data'!G199)))</f>
        <v/>
      </c>
      <c r="DY205" s="277" t="str">
        <f ca="true">+IF(OFFSET('Hygiene Data'!$G$12,0,10*ROW('Hygiene Data'!G199))="","",OFFSET('Hygiene Data'!$G$12,0,10*ROW('Hygiene Data'!G199)))</f>
        <v/>
      </c>
      <c r="DZ205" s="277" t="str">
        <f ca="true">+IF(OFFSET('Hygiene Data'!$G$13,0,10*ROW('Hygiene Data'!G199))="","",OFFSET('Hygiene Data'!$G$13,0,10*ROW('Hygiene Data'!G199)))</f>
        <v/>
      </c>
      <c r="EA205" s="277" t="str">
        <f ca="true">+IF(OFFSET('Hygiene Data'!$H$11,0,10*ROW('Hygiene Data'!H199))="","",OFFSET('Hygiene Data'!$H$11,0,10*ROW('Hygiene Data'!H199)))</f>
        <v/>
      </c>
      <c r="EB205" s="277" t="str">
        <f ca="true">+IF(OFFSET('Hygiene Data'!$H$12,0,10*ROW('Hygiene Data'!H199))="","",OFFSET('Hygiene Data'!$H$12,0,10*ROW('Hygiene Data'!H199)))</f>
        <v/>
      </c>
      <c r="EC205" s="277" t="str">
        <f ca="true">+IF(OFFSET('Hygiene Data'!$H$13,0,10*ROW('Hygiene Data'!H199))="","",OFFSET('Hygiene Data'!$H$13,0,10*ROW('Hygiene Data'!H199)))</f>
        <v/>
      </c>
      <c r="ED205" s="277" t="str">
        <f ca="true">+IF(OFFSET('Hygiene Data'!$I$11,0,10*ROW('Hygiene Data'!I199))="","",OFFSET('Hygiene Data'!$I$11,0,10*ROW('Hygiene Data'!I199)))</f>
        <v/>
      </c>
      <c r="EE205" s="277" t="str">
        <f ca="true">+IF(OFFSET('Hygiene Data'!$I$12,0,10*ROW('Hygiene Data'!I199))="","",OFFSET('Hygiene Data'!$I$12,0,10*ROW('Hygiene Data'!I199)))</f>
        <v/>
      </c>
      <c r="EF205" s="277"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2"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7"/>
      <c r="BS206" s="277" t="str">
        <f ca="true">+IF(OFFSET('Water Data'!$D$27,0,10*ROW('Water Data'!D200))="","",OFFSET('Water Data'!$D$27,0,10*ROW('Water Data'!D200)))</f>
        <v/>
      </c>
      <c r="BT206" s="277" t="str">
        <f ca="true">+IF(OFFSET('Water Data'!$D$28,0,10*ROW('Water Data'!D200))="","",OFFSET('Water Data'!$D$28,0,10*ROW('Water Data'!D200)))</f>
        <v/>
      </c>
      <c r="BU206" s="277" t="str">
        <f ca="true">+IF(OFFSET('Water Data'!$D$29,0,10*ROW('Water Data'!D200))="","",OFFSET('Water Data'!$D$29,0,10*ROW('Water Data'!D200)))</f>
        <v/>
      </c>
      <c r="BV206" s="277" t="str">
        <f ca="true">+IF(OFFSET('Water Data'!$E$27,0,10*ROW('Water Data'!E200))="","",OFFSET('Water Data'!$E$27,0,10*ROW('Water Data'!E200)))</f>
        <v/>
      </c>
      <c r="BW206" s="277" t="str">
        <f ca="true">+IF(OFFSET('Water Data'!$E$28,0,10*ROW('Water Data'!E200))="","",OFFSET('Water Data'!$E$28,0,10*ROW('Water Data'!E200)))</f>
        <v/>
      </c>
      <c r="BX206" s="277" t="str">
        <f ca="true">+IF(OFFSET('Water Data'!$E$29,0,10*ROW('Water Data'!E200))="","",OFFSET('Water Data'!$E$29,0,10*ROW('Water Data'!E200)))</f>
        <v/>
      </c>
      <c r="BY206" s="277" t="str">
        <f ca="true">+IF(OFFSET('Water Data'!$F$27,0,10*ROW('Water Data'!F200))="","",OFFSET('Water Data'!$F$27,0,10*ROW('Water Data'!F200)))</f>
        <v/>
      </c>
      <c r="BZ206" s="277" t="str">
        <f ca="true">+IF(OFFSET('Water Data'!$F$28,0,10*ROW('Water Data'!F200))="","",OFFSET('Water Data'!$F$28,0,10*ROW('Water Data'!F200)))</f>
        <v/>
      </c>
      <c r="CA206" s="277" t="str">
        <f ca="true">+IF(OFFSET('Water Data'!$F$29,0,10*ROW('Water Data'!F200))="","",OFFSET('Water Data'!$F$29,0,10*ROW('Water Data'!F200)))</f>
        <v/>
      </c>
      <c r="CB206" s="277" t="str">
        <f ca="true">+IF(OFFSET('Water Data'!$G$27,0,10*ROW('Water Data'!G200))="","",OFFSET('Water Data'!$G$27,0,10*ROW('Water Data'!G200)))</f>
        <v/>
      </c>
      <c r="CC206" s="277" t="str">
        <f ca="true">+IF(OFFSET('Water Data'!$G$28,0,10*ROW('Water Data'!G200))="","",OFFSET('Water Data'!$G$28,0,10*ROW('Water Data'!G200)))</f>
        <v/>
      </c>
      <c r="CD206" s="277" t="str">
        <f ca="true">+IF(OFFSET('Water Data'!$G$29,0,10*ROW('Water Data'!G200))="","",OFFSET('Water Data'!$G$29,0,10*ROW('Water Data'!G200)))</f>
        <v/>
      </c>
      <c r="CE206" s="277" t="str">
        <f ca="true">+IF(OFFSET('Water Data'!$H$27,0,10*ROW('Water Data'!H200))="","",OFFSET('Water Data'!$H$27,0,10*ROW('Water Data'!H200)))</f>
        <v/>
      </c>
      <c r="CF206" s="277" t="str">
        <f ca="true">+IF(OFFSET('Water Data'!$H$28,0,10*ROW('Water Data'!H200))="","",OFFSET('Water Data'!$H$28,0,10*ROW('Water Data'!H200)))</f>
        <v/>
      </c>
      <c r="CG206" s="277" t="str">
        <f ca="true">+IF(OFFSET('Water Data'!$H$29,0,10*ROW('Water Data'!H200))="","",OFFSET('Water Data'!$H$29,0,10*ROW('Water Data'!H200)))</f>
        <v/>
      </c>
      <c r="CH206" s="277" t="str">
        <f ca="true">+IF(OFFSET('Water Data'!$I$27,0,10*ROW('Water Data'!I200))="","",OFFSET('Water Data'!$I$27,0,10*ROW('Water Data'!I200)))</f>
        <v/>
      </c>
      <c r="CI206" s="277" t="str">
        <f ca="true">+IF(OFFSET('Water Data'!$I$28,0,10*ROW('Water Data'!I200))="","",OFFSET('Water Data'!$I$28,0,10*ROW('Water Data'!I200)))</f>
        <v/>
      </c>
      <c r="CJ206" s="277" t="str">
        <f ca="true">+IF(OFFSET('Water Data'!$I$29,0,10*ROW('Water Data'!I200))="","",OFFSET('Water Data'!$I$29,0,10*ROW('Water Data'!I200)))</f>
        <v/>
      </c>
      <c r="CK206" s="277" t="str">
        <f ca="true">+IF(OFFSET('Sanitation Data'!$D$28,0,10*ROW('Sanitation Data'!D200))="","",OFFSET('Sanitation Data'!$D$28,0,10*ROW('Sanitation Data'!D200)))</f>
        <v/>
      </c>
      <c r="CL206" s="277" t="str">
        <f ca="true">+IF(OFFSET('Sanitation Data'!$D$29,0,10*ROW('Sanitation Data'!D200))="","",OFFSET('Sanitation Data'!$D$29,0,10*ROW('Sanitation Data'!D200)))</f>
        <v/>
      </c>
      <c r="CM206" s="277" t="str">
        <f ca="true">+IF(OFFSET('Sanitation Data'!$D$30,0,10*ROW('Sanitation Data'!D200))="","",OFFSET('Sanitation Data'!$D$30,0,10*ROW('Sanitation Data'!D200)))</f>
        <v/>
      </c>
      <c r="CN206" s="277" t="str">
        <f ca="true">+IF(OFFSET('Sanitation Data'!$D$31,0,10*ROW('Sanitation Data'!D200))="","",OFFSET('Sanitation Data'!$D$31,0,10*ROW('Sanitation Data'!D200)))</f>
        <v/>
      </c>
      <c r="CO206" s="277" t="str">
        <f ca="true">+IF(OFFSET('Sanitation Data'!$D$32,0,10*ROW('Sanitation Data'!D200))="","",OFFSET('Sanitation Data'!$D$32,0,10*ROW('Sanitation Data'!D200)))</f>
        <v/>
      </c>
      <c r="CP206" s="277" t="str">
        <f ca="true">+IF(OFFSET('Sanitation Data'!$E$28,0,10*ROW('Sanitation Data'!E200))="","",OFFSET('Sanitation Data'!$E$28,0,10*ROW('Sanitation Data'!E200)))</f>
        <v/>
      </c>
      <c r="CQ206" s="277" t="str">
        <f ca="true">+IF(OFFSET('Sanitation Data'!$E$29,0,10*ROW('Sanitation Data'!E200))="","",OFFSET('Sanitation Data'!$E$29,0,10*ROW('Sanitation Data'!E200)))</f>
        <v/>
      </c>
      <c r="CR206" s="277" t="str">
        <f ca="true">+IF(OFFSET('Sanitation Data'!$E$30,0,10*ROW('Sanitation Data'!E200))="","",OFFSET('Sanitation Data'!$E$30,0,10*ROW('Sanitation Data'!E200)))</f>
        <v/>
      </c>
      <c r="CS206" s="277" t="str">
        <f ca="true">+IF(OFFSET('Sanitation Data'!$E$31,0,10*ROW('Sanitation Data'!E200))="","",OFFSET('Sanitation Data'!$E$31,0,10*ROW('Sanitation Data'!E200)))</f>
        <v/>
      </c>
      <c r="CT206" s="277" t="str">
        <f ca="true">+IF(OFFSET('Sanitation Data'!$E$32,0,10*ROW('Sanitation Data'!E200))="","",OFFSET('Sanitation Data'!$E$32,0,10*ROW('Sanitation Data'!E200)))</f>
        <v/>
      </c>
      <c r="CU206" s="277" t="str">
        <f ca="true">+IF(OFFSET('Sanitation Data'!$F$28,0,10*ROW('Sanitation Data'!F200))="","",OFFSET('Sanitation Data'!$F$28,0,10*ROW('Sanitation Data'!F200)))</f>
        <v/>
      </c>
      <c r="CV206" s="277" t="str">
        <f ca="true">+IF(OFFSET('Sanitation Data'!$F$29,0,10*ROW('Sanitation Data'!F200))="","",OFFSET('Sanitation Data'!$F$29,0,10*ROW('Sanitation Data'!F200)))</f>
        <v/>
      </c>
      <c r="CW206" s="277" t="str">
        <f ca="true">+IF(OFFSET('Sanitation Data'!$F$30,0,10*ROW('Sanitation Data'!F200))="","",OFFSET('Sanitation Data'!$F$30,0,10*ROW('Sanitation Data'!F200)))</f>
        <v/>
      </c>
      <c r="CX206" s="277" t="str">
        <f ca="true">+IF(OFFSET('Sanitation Data'!$F$31,0,10*ROW('Sanitation Data'!F200))="","",OFFSET('Sanitation Data'!$F$31,0,10*ROW('Sanitation Data'!F200)))</f>
        <v/>
      </c>
      <c r="CY206" s="277" t="str">
        <f ca="true">+IF(OFFSET('Sanitation Data'!$F$32,0,10*ROW('Sanitation Data'!F200))="","",OFFSET('Sanitation Data'!$F$32,0,10*ROW('Sanitation Data'!F200)))</f>
        <v/>
      </c>
      <c r="CZ206" s="277" t="str">
        <f ca="true">+IF(OFFSET('Sanitation Data'!$G$28,0,10*ROW('Sanitation Data'!G200))="","",OFFSET('Sanitation Data'!$G$28,0,10*ROW('Sanitation Data'!G200)))</f>
        <v/>
      </c>
      <c r="DA206" s="277" t="str">
        <f ca="true">+IF(OFFSET('Sanitation Data'!$G$29,0,10*ROW('Sanitation Data'!G200))="","",OFFSET('Sanitation Data'!$G$29,0,10*ROW('Sanitation Data'!G200)))</f>
        <v/>
      </c>
      <c r="DB206" s="277" t="str">
        <f ca="true">+IF(OFFSET('Sanitation Data'!$G$30,0,10*ROW('Sanitation Data'!G200))="","",OFFSET('Sanitation Data'!$G$30,0,10*ROW('Sanitation Data'!G200)))</f>
        <v/>
      </c>
      <c r="DC206" s="277" t="str">
        <f ca="true">+IF(OFFSET('Sanitation Data'!$G$31,0,10*ROW('Sanitation Data'!G200))="","",OFFSET('Sanitation Data'!$G$31,0,10*ROW('Sanitation Data'!G200)))</f>
        <v/>
      </c>
      <c r="DD206" s="277" t="str">
        <f ca="true">+IF(OFFSET('Sanitation Data'!$G$32,0,10*ROW('Sanitation Data'!G200))="","",OFFSET('Sanitation Data'!$G$32,0,10*ROW('Sanitation Data'!G200)))</f>
        <v/>
      </c>
      <c r="DE206" s="277" t="str">
        <f ca="true">+IF(OFFSET('Sanitation Data'!$H$28,0,10*ROW('Sanitation Data'!H200))="","",OFFSET('Sanitation Data'!$H$28,0,10*ROW('Sanitation Data'!H200)))</f>
        <v/>
      </c>
      <c r="DF206" s="277" t="str">
        <f ca="true">+IF(OFFSET('Sanitation Data'!$H$29,0,10*ROW('Sanitation Data'!H200))="","",OFFSET('Sanitation Data'!$H$29,0,10*ROW('Sanitation Data'!H200)))</f>
        <v/>
      </c>
      <c r="DG206" s="277" t="str">
        <f ca="true">+IF(OFFSET('Sanitation Data'!$H$30,0,10*ROW('Sanitation Data'!H200))="","",OFFSET('Sanitation Data'!$H$30,0,10*ROW('Sanitation Data'!H200)))</f>
        <v/>
      </c>
      <c r="DH206" s="277" t="str">
        <f ca="true">+IF(OFFSET('Sanitation Data'!$H$31,0,10*ROW('Sanitation Data'!H200))="","",OFFSET('Sanitation Data'!$H$31,0,10*ROW('Sanitation Data'!H200)))</f>
        <v/>
      </c>
      <c r="DI206" s="277" t="str">
        <f ca="true">+IF(OFFSET('Sanitation Data'!$H$32,0,10*ROW('Sanitation Data'!H200))="","",OFFSET('Sanitation Data'!$H$32,0,10*ROW('Sanitation Data'!H200)))</f>
        <v/>
      </c>
      <c r="DJ206" s="277" t="str">
        <f ca="true">+IF(OFFSET('Sanitation Data'!$I$28,0,10*ROW('Sanitation Data'!I200))="","",OFFSET('Sanitation Data'!$I$28,0,10*ROW('Sanitation Data'!I200)))</f>
        <v/>
      </c>
      <c r="DK206" s="277" t="str">
        <f ca="true">+IF(OFFSET('Sanitation Data'!$I$29,0,10*ROW('Sanitation Data'!I200))="","",OFFSET('Sanitation Data'!$I$29,0,10*ROW('Sanitation Data'!I200)))</f>
        <v/>
      </c>
      <c r="DL206" s="277" t="str">
        <f ca="true">+IF(OFFSET('Sanitation Data'!$I$30,0,10*ROW('Sanitation Data'!I200))="","",OFFSET('Sanitation Data'!$I$30,0,10*ROW('Sanitation Data'!I200)))</f>
        <v/>
      </c>
      <c r="DM206" s="277" t="str">
        <f ca="true">+IF(OFFSET('Sanitation Data'!$I$31,0,10*ROW('Sanitation Data'!I200))="","",OFFSET('Sanitation Data'!$I$31,0,10*ROW('Sanitation Data'!I200)))</f>
        <v/>
      </c>
      <c r="DN206" s="277" t="str">
        <f ca="true">+IF(OFFSET('Sanitation Data'!$I$32,0,10*ROW('Sanitation Data'!I200))="","",OFFSET('Sanitation Data'!$I$32,0,10*ROW('Sanitation Data'!I200)))</f>
        <v/>
      </c>
      <c r="DO206" s="277" t="str">
        <f ca="true">+IF(OFFSET('Hygiene Data'!$D$11,0,10*ROW('Hygiene Data'!D200))="","",OFFSET('Hygiene Data'!$D$11,0,10*ROW('Hygiene Data'!D200)))</f>
        <v/>
      </c>
      <c r="DP206" s="277" t="str">
        <f ca="true">+IF(OFFSET('Hygiene Data'!$D$12,0,10*ROW('Hygiene Data'!D200))="","",OFFSET('Hygiene Data'!$D$12,0,10*ROW('Hygiene Data'!D200)))</f>
        <v/>
      </c>
      <c r="DQ206" s="277" t="str">
        <f ca="true">+IF(OFFSET('Hygiene Data'!$D$13,0,10*ROW('Hygiene Data'!D200))="","",OFFSET('Hygiene Data'!$D$13,0,10*ROW('Hygiene Data'!D200)))</f>
        <v/>
      </c>
      <c r="DR206" s="277" t="str">
        <f ca="true">+IF(OFFSET('Hygiene Data'!$E$11,0,10*ROW('Hygiene Data'!E200))="","",OFFSET('Hygiene Data'!$E$11,0,10*ROW('Hygiene Data'!E200)))</f>
        <v/>
      </c>
      <c r="DS206" s="277" t="str">
        <f ca="true">+IF(OFFSET('Hygiene Data'!$E$12,0,10*ROW('Hygiene Data'!E200))="","",OFFSET('Hygiene Data'!$E$12,0,10*ROW('Hygiene Data'!E200)))</f>
        <v/>
      </c>
      <c r="DT206" s="277" t="str">
        <f ca="true">+IF(OFFSET('Hygiene Data'!$E$13,0,10*ROW('Hygiene Data'!E200))="","",OFFSET('Hygiene Data'!$E$13,0,10*ROW('Hygiene Data'!E200)))</f>
        <v/>
      </c>
      <c r="DU206" s="277" t="str">
        <f ca="true">+IF(OFFSET('Hygiene Data'!$F$11,0,10*ROW('Hygiene Data'!F200))="","",OFFSET('Hygiene Data'!$F$11,0,10*ROW('Hygiene Data'!F200)))</f>
        <v/>
      </c>
      <c r="DV206" s="277" t="str">
        <f ca="true">+IF(OFFSET('Hygiene Data'!$F$12,0,10*ROW('Hygiene Data'!F200))="","",OFFSET('Hygiene Data'!$F$12,0,10*ROW('Hygiene Data'!F200)))</f>
        <v/>
      </c>
      <c r="DW206" s="277" t="str">
        <f ca="true">+IF(OFFSET('Hygiene Data'!$F$13,0,10*ROW('Hygiene Data'!F200))="","",OFFSET('Hygiene Data'!$F$13,0,10*ROW('Hygiene Data'!F200)))</f>
        <v/>
      </c>
      <c r="DX206" s="277" t="str">
        <f ca="true">+IF(OFFSET('Hygiene Data'!$G$11,0,10*ROW('Hygiene Data'!G200))="","",OFFSET('Hygiene Data'!$G$11,0,10*ROW('Hygiene Data'!G200)))</f>
        <v/>
      </c>
      <c r="DY206" s="277" t="str">
        <f ca="true">+IF(OFFSET('Hygiene Data'!$G$12,0,10*ROW('Hygiene Data'!G200))="","",OFFSET('Hygiene Data'!$G$12,0,10*ROW('Hygiene Data'!G200)))</f>
        <v/>
      </c>
      <c r="DZ206" s="277" t="str">
        <f ca="true">+IF(OFFSET('Hygiene Data'!$G$13,0,10*ROW('Hygiene Data'!G200))="","",OFFSET('Hygiene Data'!$G$13,0,10*ROW('Hygiene Data'!G200)))</f>
        <v/>
      </c>
      <c r="EA206" s="277" t="str">
        <f ca="true">+IF(OFFSET('Hygiene Data'!$H$11,0,10*ROW('Hygiene Data'!H200))="","",OFFSET('Hygiene Data'!$H$11,0,10*ROW('Hygiene Data'!H200)))</f>
        <v/>
      </c>
      <c r="EB206" s="277" t="str">
        <f ca="true">+IF(OFFSET('Hygiene Data'!$H$12,0,10*ROW('Hygiene Data'!H200))="","",OFFSET('Hygiene Data'!$H$12,0,10*ROW('Hygiene Data'!H200)))</f>
        <v/>
      </c>
      <c r="EC206" s="277" t="str">
        <f ca="true">+IF(OFFSET('Hygiene Data'!$H$13,0,10*ROW('Hygiene Data'!H200))="","",OFFSET('Hygiene Data'!$H$13,0,10*ROW('Hygiene Data'!H200)))</f>
        <v/>
      </c>
      <c r="ED206" s="277" t="str">
        <f ca="true">+IF(OFFSET('Hygiene Data'!$I$11,0,10*ROW('Hygiene Data'!I200))="","",OFFSET('Hygiene Data'!$I$11,0,10*ROW('Hygiene Data'!I200)))</f>
        <v/>
      </c>
      <c r="EE206" s="277" t="str">
        <f ca="true">+IF(OFFSET('Hygiene Data'!$I$12,0,10*ROW('Hygiene Data'!I200))="","",OFFSET('Hygiene Data'!$I$12,0,10*ROW('Hygiene Data'!I200)))</f>
        <v/>
      </c>
      <c r="EF206" s="277"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2"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7"/>
      <c r="BS207" s="277" t="str">
        <f ca="true">+IF(OFFSET('Water Data'!$D$27,0,10*ROW('Water Data'!D201))="","",OFFSET('Water Data'!$D$27,0,10*ROW('Water Data'!D201)))</f>
        <v/>
      </c>
      <c r="BT207" s="277" t="str">
        <f ca="true">+IF(OFFSET('Water Data'!$D$28,0,10*ROW('Water Data'!D201))="","",OFFSET('Water Data'!$D$28,0,10*ROW('Water Data'!D201)))</f>
        <v/>
      </c>
      <c r="BU207" s="277" t="str">
        <f ca="true">+IF(OFFSET('Water Data'!$D$29,0,10*ROW('Water Data'!D201))="","",OFFSET('Water Data'!$D$29,0,10*ROW('Water Data'!D201)))</f>
        <v/>
      </c>
      <c r="BV207" s="277" t="str">
        <f ca="true">+IF(OFFSET('Water Data'!$E$27,0,10*ROW('Water Data'!E201))="","",OFFSET('Water Data'!$E$27,0,10*ROW('Water Data'!E201)))</f>
        <v/>
      </c>
      <c r="BW207" s="277" t="str">
        <f ca="true">+IF(OFFSET('Water Data'!$E$28,0,10*ROW('Water Data'!E201))="","",OFFSET('Water Data'!$E$28,0,10*ROW('Water Data'!E201)))</f>
        <v/>
      </c>
      <c r="BX207" s="277" t="str">
        <f ca="true">+IF(OFFSET('Water Data'!$E$29,0,10*ROW('Water Data'!E201))="","",OFFSET('Water Data'!$E$29,0,10*ROW('Water Data'!E201)))</f>
        <v/>
      </c>
      <c r="BY207" s="277" t="str">
        <f ca="true">+IF(OFFSET('Water Data'!$F$27,0,10*ROW('Water Data'!F201))="","",OFFSET('Water Data'!$F$27,0,10*ROW('Water Data'!F201)))</f>
        <v/>
      </c>
      <c r="BZ207" s="277" t="str">
        <f ca="true">+IF(OFFSET('Water Data'!$F$28,0,10*ROW('Water Data'!F201))="","",OFFSET('Water Data'!$F$28,0,10*ROW('Water Data'!F201)))</f>
        <v/>
      </c>
      <c r="CA207" s="277" t="str">
        <f ca="true">+IF(OFFSET('Water Data'!$F$29,0,10*ROW('Water Data'!F201))="","",OFFSET('Water Data'!$F$29,0,10*ROW('Water Data'!F201)))</f>
        <v/>
      </c>
      <c r="CB207" s="277" t="str">
        <f ca="true">+IF(OFFSET('Water Data'!$G$27,0,10*ROW('Water Data'!G201))="","",OFFSET('Water Data'!$G$27,0,10*ROW('Water Data'!G201)))</f>
        <v/>
      </c>
      <c r="CC207" s="277" t="str">
        <f ca="true">+IF(OFFSET('Water Data'!$G$28,0,10*ROW('Water Data'!G201))="","",OFFSET('Water Data'!$G$28,0,10*ROW('Water Data'!G201)))</f>
        <v/>
      </c>
      <c r="CD207" s="277" t="str">
        <f ca="true">+IF(OFFSET('Water Data'!$G$29,0,10*ROW('Water Data'!G201))="","",OFFSET('Water Data'!$G$29,0,10*ROW('Water Data'!G201)))</f>
        <v/>
      </c>
      <c r="CE207" s="277" t="str">
        <f ca="true">+IF(OFFSET('Water Data'!$H$27,0,10*ROW('Water Data'!H201))="","",OFFSET('Water Data'!$H$27,0,10*ROW('Water Data'!H201)))</f>
        <v/>
      </c>
      <c r="CF207" s="277" t="str">
        <f ca="true">+IF(OFFSET('Water Data'!$H$28,0,10*ROW('Water Data'!H201))="","",OFFSET('Water Data'!$H$28,0,10*ROW('Water Data'!H201)))</f>
        <v/>
      </c>
      <c r="CG207" s="277" t="str">
        <f ca="true">+IF(OFFSET('Water Data'!$H$29,0,10*ROW('Water Data'!H201))="","",OFFSET('Water Data'!$H$29,0,10*ROW('Water Data'!H201)))</f>
        <v/>
      </c>
      <c r="CH207" s="277" t="str">
        <f ca="true">+IF(OFFSET('Water Data'!$I$27,0,10*ROW('Water Data'!I201))="","",OFFSET('Water Data'!$I$27,0,10*ROW('Water Data'!I201)))</f>
        <v/>
      </c>
      <c r="CI207" s="277" t="str">
        <f ca="true">+IF(OFFSET('Water Data'!$I$28,0,10*ROW('Water Data'!I201))="","",OFFSET('Water Data'!$I$28,0,10*ROW('Water Data'!I201)))</f>
        <v/>
      </c>
      <c r="CJ207" s="277" t="str">
        <f ca="true">+IF(OFFSET('Water Data'!$I$29,0,10*ROW('Water Data'!I201))="","",OFFSET('Water Data'!$I$29,0,10*ROW('Water Data'!I201)))</f>
        <v/>
      </c>
      <c r="CK207" s="277" t="str">
        <f ca="true">+IF(OFFSET('Sanitation Data'!$D$28,0,10*ROW('Sanitation Data'!D201))="","",OFFSET('Sanitation Data'!$D$28,0,10*ROW('Sanitation Data'!D201)))</f>
        <v/>
      </c>
      <c r="CL207" s="277" t="str">
        <f ca="true">+IF(OFFSET('Sanitation Data'!$D$29,0,10*ROW('Sanitation Data'!D201))="","",OFFSET('Sanitation Data'!$D$29,0,10*ROW('Sanitation Data'!D201)))</f>
        <v/>
      </c>
      <c r="CM207" s="277" t="str">
        <f ca="true">+IF(OFFSET('Sanitation Data'!$D$30,0,10*ROW('Sanitation Data'!D201))="","",OFFSET('Sanitation Data'!$D$30,0,10*ROW('Sanitation Data'!D201)))</f>
        <v/>
      </c>
      <c r="CN207" s="277" t="str">
        <f ca="true">+IF(OFFSET('Sanitation Data'!$D$31,0,10*ROW('Sanitation Data'!D201))="","",OFFSET('Sanitation Data'!$D$31,0,10*ROW('Sanitation Data'!D201)))</f>
        <v/>
      </c>
      <c r="CO207" s="277" t="str">
        <f ca="true">+IF(OFFSET('Sanitation Data'!$D$32,0,10*ROW('Sanitation Data'!D201))="","",OFFSET('Sanitation Data'!$D$32,0,10*ROW('Sanitation Data'!D201)))</f>
        <v/>
      </c>
      <c r="CP207" s="277" t="str">
        <f ca="true">+IF(OFFSET('Sanitation Data'!$E$28,0,10*ROW('Sanitation Data'!E201))="","",OFFSET('Sanitation Data'!$E$28,0,10*ROW('Sanitation Data'!E201)))</f>
        <v/>
      </c>
      <c r="CQ207" s="277" t="str">
        <f ca="true">+IF(OFFSET('Sanitation Data'!$E$29,0,10*ROW('Sanitation Data'!E201))="","",OFFSET('Sanitation Data'!$E$29,0,10*ROW('Sanitation Data'!E201)))</f>
        <v/>
      </c>
      <c r="CR207" s="277" t="str">
        <f ca="true">+IF(OFFSET('Sanitation Data'!$E$30,0,10*ROW('Sanitation Data'!E201))="","",OFFSET('Sanitation Data'!$E$30,0,10*ROW('Sanitation Data'!E201)))</f>
        <v/>
      </c>
      <c r="CS207" s="277" t="str">
        <f ca="true">+IF(OFFSET('Sanitation Data'!$E$31,0,10*ROW('Sanitation Data'!E201))="","",OFFSET('Sanitation Data'!$E$31,0,10*ROW('Sanitation Data'!E201)))</f>
        <v/>
      </c>
      <c r="CT207" s="277" t="str">
        <f ca="true">+IF(OFFSET('Sanitation Data'!$E$32,0,10*ROW('Sanitation Data'!E201))="","",OFFSET('Sanitation Data'!$E$32,0,10*ROW('Sanitation Data'!E201)))</f>
        <v/>
      </c>
      <c r="CU207" s="277" t="str">
        <f ca="true">+IF(OFFSET('Sanitation Data'!$F$28,0,10*ROW('Sanitation Data'!F201))="","",OFFSET('Sanitation Data'!$F$28,0,10*ROW('Sanitation Data'!F201)))</f>
        <v/>
      </c>
      <c r="CV207" s="277" t="str">
        <f ca="true">+IF(OFFSET('Sanitation Data'!$F$29,0,10*ROW('Sanitation Data'!F201))="","",OFFSET('Sanitation Data'!$F$29,0,10*ROW('Sanitation Data'!F201)))</f>
        <v/>
      </c>
      <c r="CW207" s="277" t="str">
        <f ca="true">+IF(OFFSET('Sanitation Data'!$F$30,0,10*ROW('Sanitation Data'!F201))="","",OFFSET('Sanitation Data'!$F$30,0,10*ROW('Sanitation Data'!F201)))</f>
        <v/>
      </c>
      <c r="CX207" s="277" t="str">
        <f ca="true">+IF(OFFSET('Sanitation Data'!$F$31,0,10*ROW('Sanitation Data'!F201))="","",OFFSET('Sanitation Data'!$F$31,0,10*ROW('Sanitation Data'!F201)))</f>
        <v/>
      </c>
      <c r="CY207" s="277" t="str">
        <f ca="true">+IF(OFFSET('Sanitation Data'!$F$32,0,10*ROW('Sanitation Data'!F201))="","",OFFSET('Sanitation Data'!$F$32,0,10*ROW('Sanitation Data'!F201)))</f>
        <v/>
      </c>
      <c r="CZ207" s="277" t="str">
        <f ca="true">+IF(OFFSET('Sanitation Data'!$G$28,0,10*ROW('Sanitation Data'!G201))="","",OFFSET('Sanitation Data'!$G$28,0,10*ROW('Sanitation Data'!G201)))</f>
        <v/>
      </c>
      <c r="DA207" s="277" t="str">
        <f ca="true">+IF(OFFSET('Sanitation Data'!$G$29,0,10*ROW('Sanitation Data'!G201))="","",OFFSET('Sanitation Data'!$G$29,0,10*ROW('Sanitation Data'!G201)))</f>
        <v/>
      </c>
      <c r="DB207" s="277" t="str">
        <f ca="true">+IF(OFFSET('Sanitation Data'!$G$30,0,10*ROW('Sanitation Data'!G201))="","",OFFSET('Sanitation Data'!$G$30,0,10*ROW('Sanitation Data'!G201)))</f>
        <v/>
      </c>
      <c r="DC207" s="277" t="str">
        <f ca="true">+IF(OFFSET('Sanitation Data'!$G$31,0,10*ROW('Sanitation Data'!G201))="","",OFFSET('Sanitation Data'!$G$31,0,10*ROW('Sanitation Data'!G201)))</f>
        <v/>
      </c>
      <c r="DD207" s="277" t="str">
        <f ca="true">+IF(OFFSET('Sanitation Data'!$G$32,0,10*ROW('Sanitation Data'!G201))="","",OFFSET('Sanitation Data'!$G$32,0,10*ROW('Sanitation Data'!G201)))</f>
        <v/>
      </c>
      <c r="DE207" s="277" t="str">
        <f ca="true">+IF(OFFSET('Sanitation Data'!$H$28,0,10*ROW('Sanitation Data'!H201))="","",OFFSET('Sanitation Data'!$H$28,0,10*ROW('Sanitation Data'!H201)))</f>
        <v/>
      </c>
      <c r="DF207" s="277" t="str">
        <f ca="true">+IF(OFFSET('Sanitation Data'!$H$29,0,10*ROW('Sanitation Data'!H201))="","",OFFSET('Sanitation Data'!$H$29,0,10*ROW('Sanitation Data'!H201)))</f>
        <v/>
      </c>
      <c r="DG207" s="277" t="str">
        <f ca="true">+IF(OFFSET('Sanitation Data'!$H$30,0,10*ROW('Sanitation Data'!H201))="","",OFFSET('Sanitation Data'!$H$30,0,10*ROW('Sanitation Data'!H201)))</f>
        <v/>
      </c>
      <c r="DH207" s="277" t="str">
        <f ca="true">+IF(OFFSET('Sanitation Data'!$H$31,0,10*ROW('Sanitation Data'!H201))="","",OFFSET('Sanitation Data'!$H$31,0,10*ROW('Sanitation Data'!H201)))</f>
        <v/>
      </c>
      <c r="DI207" s="277" t="str">
        <f ca="true">+IF(OFFSET('Sanitation Data'!$H$32,0,10*ROW('Sanitation Data'!H201))="","",OFFSET('Sanitation Data'!$H$32,0,10*ROW('Sanitation Data'!H201)))</f>
        <v/>
      </c>
      <c r="DJ207" s="277" t="str">
        <f ca="true">+IF(OFFSET('Sanitation Data'!$I$28,0,10*ROW('Sanitation Data'!I201))="","",OFFSET('Sanitation Data'!$I$28,0,10*ROW('Sanitation Data'!I201)))</f>
        <v/>
      </c>
      <c r="DK207" s="277" t="str">
        <f ca="true">+IF(OFFSET('Sanitation Data'!$I$29,0,10*ROW('Sanitation Data'!I201))="","",OFFSET('Sanitation Data'!$I$29,0,10*ROW('Sanitation Data'!I201)))</f>
        <v/>
      </c>
      <c r="DL207" s="277" t="str">
        <f ca="true">+IF(OFFSET('Sanitation Data'!$I$30,0,10*ROW('Sanitation Data'!I201))="","",OFFSET('Sanitation Data'!$I$30,0,10*ROW('Sanitation Data'!I201)))</f>
        <v/>
      </c>
      <c r="DM207" s="277" t="str">
        <f ca="true">+IF(OFFSET('Sanitation Data'!$I$31,0,10*ROW('Sanitation Data'!I201))="","",OFFSET('Sanitation Data'!$I$31,0,10*ROW('Sanitation Data'!I201)))</f>
        <v/>
      </c>
      <c r="DN207" s="277" t="str">
        <f ca="true">+IF(OFFSET('Sanitation Data'!$I$32,0,10*ROW('Sanitation Data'!I201))="","",OFFSET('Sanitation Data'!$I$32,0,10*ROW('Sanitation Data'!I201)))</f>
        <v/>
      </c>
      <c r="DO207" s="277" t="str">
        <f ca="true">+IF(OFFSET('Hygiene Data'!$D$11,0,10*ROW('Hygiene Data'!D201))="","",OFFSET('Hygiene Data'!$D$11,0,10*ROW('Hygiene Data'!D201)))</f>
        <v/>
      </c>
      <c r="DP207" s="277" t="str">
        <f ca="true">+IF(OFFSET('Hygiene Data'!$D$12,0,10*ROW('Hygiene Data'!D201))="","",OFFSET('Hygiene Data'!$D$12,0,10*ROW('Hygiene Data'!D201)))</f>
        <v/>
      </c>
      <c r="DQ207" s="277" t="str">
        <f ca="true">+IF(OFFSET('Hygiene Data'!$D$13,0,10*ROW('Hygiene Data'!D201))="","",OFFSET('Hygiene Data'!$D$13,0,10*ROW('Hygiene Data'!D201)))</f>
        <v/>
      </c>
      <c r="DR207" s="277" t="str">
        <f ca="true">+IF(OFFSET('Hygiene Data'!$E$11,0,10*ROW('Hygiene Data'!E201))="","",OFFSET('Hygiene Data'!$E$11,0,10*ROW('Hygiene Data'!E201)))</f>
        <v/>
      </c>
      <c r="DS207" s="277" t="str">
        <f ca="true">+IF(OFFSET('Hygiene Data'!$E$12,0,10*ROW('Hygiene Data'!E201))="","",OFFSET('Hygiene Data'!$E$12,0,10*ROW('Hygiene Data'!E201)))</f>
        <v/>
      </c>
      <c r="DT207" s="277" t="str">
        <f ca="true">+IF(OFFSET('Hygiene Data'!$E$13,0,10*ROW('Hygiene Data'!E201))="","",OFFSET('Hygiene Data'!$E$13,0,10*ROW('Hygiene Data'!E201)))</f>
        <v/>
      </c>
      <c r="DU207" s="277" t="str">
        <f ca="true">+IF(OFFSET('Hygiene Data'!$F$11,0,10*ROW('Hygiene Data'!F201))="","",OFFSET('Hygiene Data'!$F$11,0,10*ROW('Hygiene Data'!F201)))</f>
        <v/>
      </c>
      <c r="DV207" s="277" t="str">
        <f ca="true">+IF(OFFSET('Hygiene Data'!$F$12,0,10*ROW('Hygiene Data'!F201))="","",OFFSET('Hygiene Data'!$F$12,0,10*ROW('Hygiene Data'!F201)))</f>
        <v/>
      </c>
      <c r="DW207" s="277" t="str">
        <f ca="true">+IF(OFFSET('Hygiene Data'!$F$13,0,10*ROW('Hygiene Data'!F201))="","",OFFSET('Hygiene Data'!$F$13,0,10*ROW('Hygiene Data'!F201)))</f>
        <v/>
      </c>
      <c r="DX207" s="277" t="str">
        <f ca="true">+IF(OFFSET('Hygiene Data'!$G$11,0,10*ROW('Hygiene Data'!G201))="","",OFFSET('Hygiene Data'!$G$11,0,10*ROW('Hygiene Data'!G201)))</f>
        <v/>
      </c>
      <c r="DY207" s="277" t="str">
        <f ca="true">+IF(OFFSET('Hygiene Data'!$G$12,0,10*ROW('Hygiene Data'!G201))="","",OFFSET('Hygiene Data'!$G$12,0,10*ROW('Hygiene Data'!G201)))</f>
        <v/>
      </c>
      <c r="DZ207" s="277" t="str">
        <f ca="true">+IF(OFFSET('Hygiene Data'!$G$13,0,10*ROW('Hygiene Data'!G201))="","",OFFSET('Hygiene Data'!$G$13,0,10*ROW('Hygiene Data'!G201)))</f>
        <v/>
      </c>
      <c r="EA207" s="277" t="str">
        <f ca="true">+IF(OFFSET('Hygiene Data'!$H$11,0,10*ROW('Hygiene Data'!H201))="","",OFFSET('Hygiene Data'!$H$11,0,10*ROW('Hygiene Data'!H201)))</f>
        <v/>
      </c>
      <c r="EB207" s="277" t="str">
        <f ca="true">+IF(OFFSET('Hygiene Data'!$H$12,0,10*ROW('Hygiene Data'!H201))="","",OFFSET('Hygiene Data'!$H$12,0,10*ROW('Hygiene Data'!H201)))</f>
        <v/>
      </c>
      <c r="EC207" s="277" t="str">
        <f ca="true">+IF(OFFSET('Hygiene Data'!$H$13,0,10*ROW('Hygiene Data'!H201))="","",OFFSET('Hygiene Data'!$H$13,0,10*ROW('Hygiene Data'!H201)))</f>
        <v/>
      </c>
      <c r="ED207" s="277" t="str">
        <f ca="true">+IF(OFFSET('Hygiene Data'!$I$11,0,10*ROW('Hygiene Data'!I201))="","",OFFSET('Hygiene Data'!$I$11,0,10*ROW('Hygiene Data'!I201)))</f>
        <v/>
      </c>
      <c r="EE207" s="277" t="str">
        <f ca="true">+IF(OFFSET('Hygiene Data'!$I$12,0,10*ROW('Hygiene Data'!I201))="","",OFFSET('Hygiene Data'!$I$12,0,10*ROW('Hygiene Data'!I201)))</f>
        <v/>
      </c>
      <c r="EF207" s="277"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N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s>
  <sheetData>
    <row xmlns:x14ac="http://schemas.microsoft.com/office/spreadsheetml/2009/9/ac" r="1" s="313" customFormat="true" ht="30" customHeight="true" x14ac:dyDescent="0.25">
      <c r="B1" s="326" t="s">
        <v>28</v>
      </c>
      <c r="C1" s="572" t="s">
        <v>207</v>
      </c>
      <c r="D1" s="321" t="s">
        <v>150</v>
      </c>
      <c r="E1" s="321"/>
      <c r="F1" s="321"/>
      <c r="G1" s="321"/>
      <c r="H1" s="321"/>
      <c r="I1" s="325"/>
      <c r="J1" s="314"/>
      <c r="K1" s="314"/>
      <c r="L1" s="326" t="s">
        <v>28</v>
      </c>
      <c r="M1" s="572" t="s">
        <v>208</v>
      </c>
      <c r="N1" s="321" t="s">
        <v>150</v>
      </c>
      <c r="O1" s="321"/>
      <c r="P1" s="321"/>
      <c r="Q1" s="321"/>
      <c r="R1" s="321"/>
      <c r="S1" s="325"/>
      <c r="T1" s="314"/>
      <c r="U1" s="314"/>
      <c r="V1" s="326" t="s">
        <v>28</v>
      </c>
      <c r="W1" s="572" t="s">
        <v>209</v>
      </c>
      <c r="X1" s="321" t="s">
        <v>150</v>
      </c>
      <c r="Y1" s="321"/>
      <c r="Z1" s="321"/>
      <c r="AA1" s="321"/>
      <c r="AB1" s="321"/>
      <c r="AC1" s="325"/>
      <c r="AD1" s="314"/>
      <c r="AE1" s="314"/>
      <c r="AF1" s="326" t="s">
        <v>28</v>
      </c>
      <c r="AG1" s="572" t="s">
        <v>210</v>
      </c>
      <c r="AH1" s="321" t="s">
        <v>150</v>
      </c>
      <c r="AI1" s="321"/>
      <c r="AJ1" s="321"/>
      <c r="AK1" s="321"/>
      <c r="AL1" s="321"/>
      <c r="AM1" s="325"/>
      <c r="AN1" s="314"/>
      <c r="AO1" s="314"/>
      <c r="AP1" s="326" t="s">
        <v>28</v>
      </c>
      <c r="AQ1" s="572" t="s">
        <v>210</v>
      </c>
      <c r="AR1" s="321" t="s">
        <v>150</v>
      </c>
      <c r="AS1" s="321"/>
      <c r="AT1" s="321"/>
      <c r="AU1" s="321"/>
      <c r="AV1" s="321"/>
      <c r="AW1" s="325"/>
      <c r="AX1" s="314"/>
      <c r="AY1" s="314"/>
      <c r="AZ1" s="326" t="s">
        <v>28</v>
      </c>
      <c r="BA1" s="572">
        <v>2019</v>
      </c>
      <c r="BB1" s="321" t="s">
        <v>150</v>
      </c>
      <c r="BC1" s="321"/>
      <c r="BD1" s="321"/>
      <c r="BE1" s="321"/>
      <c r="BF1" s="321"/>
      <c r="BG1" s="325"/>
      <c r="BH1" s="314"/>
      <c r="BI1" s="314"/>
      <c r="BJ1" s="326" t="s">
        <v>28</v>
      </c>
      <c r="BK1" s="572">
        <v>2020</v>
      </c>
      <c r="BL1" s="321" t="s">
        <v>150</v>
      </c>
      <c r="BM1" s="321"/>
      <c r="BN1" s="321"/>
      <c r="BO1" s="321"/>
      <c r="BP1" s="321"/>
      <c r="BQ1" s="325"/>
      <c r="BR1" s="314"/>
      <c r="BS1" s="314"/>
    </row>
    <row xmlns:x14ac="http://schemas.microsoft.com/office/spreadsheetml/2009/9/ac" r="2" s="313" customFormat="true" ht="30" customHeight="true" x14ac:dyDescent="0.25">
      <c r="A2" s="585" t="s">
        <v>271</v>
      </c>
      <c r="B2" s="322" t="s">
        <v>202</v>
      </c>
      <c r="C2" s="245" t="s">
        <v>169</v>
      </c>
      <c r="D2" s="245" t="s">
        <v>143</v>
      </c>
      <c r="E2" s="323"/>
      <c r="F2" s="323"/>
      <c r="G2" s="323"/>
      <c r="H2" s="323"/>
      <c r="I2" s="324"/>
      <c r="J2" s="314" t="s">
        <v>211</v>
      </c>
      <c r="K2" s="314"/>
      <c r="L2" s="322" t="s">
        <v>203</v>
      </c>
      <c r="M2" s="245" t="s">
        <v>169</v>
      </c>
      <c r="N2" s="245" t="s">
        <v>143</v>
      </c>
      <c r="O2" s="323"/>
      <c r="P2" s="323"/>
      <c r="Q2" s="323"/>
      <c r="R2" s="323"/>
      <c r="S2" s="324"/>
      <c r="T2" s="314" t="s">
        <v>211</v>
      </c>
      <c r="U2" s="314"/>
      <c r="V2" s="322" t="s">
        <v>204</v>
      </c>
      <c r="W2" s="245" t="s">
        <v>169</v>
      </c>
      <c r="X2" s="245" t="s">
        <v>143</v>
      </c>
      <c r="Y2" s="323"/>
      <c r="Z2" s="323"/>
      <c r="AA2" s="323"/>
      <c r="AB2" s="323"/>
      <c r="AC2" s="324"/>
      <c r="AD2" s="314" t="s">
        <v>211</v>
      </c>
      <c r="AE2" s="314"/>
      <c r="AF2" s="322" t="s">
        <v>205</v>
      </c>
      <c r="AG2" s="245" t="s">
        <v>170</v>
      </c>
      <c r="AH2" s="245" t="s">
        <v>151</v>
      </c>
      <c r="AI2" s="323"/>
      <c r="AJ2" s="323"/>
      <c r="AK2" s="323"/>
      <c r="AL2" s="323"/>
      <c r="AM2" s="324"/>
      <c r="AN2" s="314" t="s">
        <v>211</v>
      </c>
      <c r="AO2" s="314"/>
      <c r="AP2" s="322" t="s">
        <v>206</v>
      </c>
      <c r="AQ2" s="245" t="s">
        <v>169</v>
      </c>
      <c r="AR2" s="245" t="s">
        <v>143</v>
      </c>
      <c r="AS2" s="323"/>
      <c r="AT2" s="323"/>
      <c r="AU2" s="323"/>
      <c r="AV2" s="323"/>
      <c r="AW2" s="324"/>
      <c r="AX2" s="314" t="s">
        <v>211</v>
      </c>
      <c r="AY2" s="314"/>
      <c r="AZ2" s="322" t="s">
        <v>227</v>
      </c>
      <c r="BA2" s="245" t="s">
        <v>169</v>
      </c>
      <c r="BB2" s="245" t="s">
        <v>143</v>
      </c>
      <c r="BC2" s="323"/>
      <c r="BD2" s="323"/>
      <c r="BE2" s="323"/>
      <c r="BF2" s="323"/>
      <c r="BG2" s="324"/>
      <c r="BH2" s="314" t="s">
        <v>211</v>
      </c>
      <c r="BI2" s="314"/>
      <c r="BJ2" s="322" t="s">
        <v>230</v>
      </c>
      <c r="BK2" s="245" t="s">
        <v>170</v>
      </c>
      <c r="BL2" s="245" t="s">
        <v>231</v>
      </c>
      <c r="BM2" s="323"/>
      <c r="BN2" s="323"/>
      <c r="BO2" s="323"/>
      <c r="BP2" s="323"/>
      <c r="BQ2" s="324"/>
      <c r="BR2" s="314" t="s">
        <v>211</v>
      </c>
      <c r="BS2" s="314"/>
    </row>
    <row xmlns:x14ac="http://schemas.microsoft.com/office/spreadsheetml/2009/9/ac" r="3" s="253" customFormat="true" ht="18" customHeight="true" x14ac:dyDescent="0.25">
      <c r="A3" s="585"/>
      <c r="B3" s="246" t="s">
        <v>161</v>
      </c>
      <c r="C3" s="247" t="s">
        <v>54</v>
      </c>
      <c r="D3" s="248" t="s">
        <v>7</v>
      </c>
      <c r="E3" s="249" t="s">
        <v>1</v>
      </c>
      <c r="F3" s="249" t="s">
        <v>2</v>
      </c>
      <c r="G3" s="249" t="s">
        <v>16</v>
      </c>
      <c r="H3" s="249" t="s">
        <v>17</v>
      </c>
      <c r="I3" s="250" t="s">
        <v>18</v>
      </c>
      <c r="J3" s="251"/>
      <c r="K3" s="251"/>
      <c r="L3" s="246" t="s">
        <v>161</v>
      </c>
      <c r="M3" s="247" t="s">
        <v>54</v>
      </c>
      <c r="N3" s="248" t="s">
        <v>7</v>
      </c>
      <c r="O3" s="249" t="s">
        <v>1</v>
      </c>
      <c r="P3" s="249" t="s">
        <v>2</v>
      </c>
      <c r="Q3" s="249" t="s">
        <v>16</v>
      </c>
      <c r="R3" s="249" t="s">
        <v>17</v>
      </c>
      <c r="S3" s="250" t="s">
        <v>18</v>
      </c>
      <c r="T3" s="251"/>
      <c r="U3" s="251"/>
      <c r="V3" s="246" t="s">
        <v>161</v>
      </c>
      <c r="W3" s="247" t="s">
        <v>54</v>
      </c>
      <c r="X3" s="248" t="s">
        <v>7</v>
      </c>
      <c r="Y3" s="249" t="s">
        <v>1</v>
      </c>
      <c r="Z3" s="249" t="s">
        <v>2</v>
      </c>
      <c r="AA3" s="249" t="s">
        <v>16</v>
      </c>
      <c r="AB3" s="249" t="s">
        <v>17</v>
      </c>
      <c r="AC3" s="250" t="s">
        <v>18</v>
      </c>
      <c r="AD3" s="251"/>
      <c r="AE3" s="251"/>
      <c r="AF3" s="246" t="s">
        <v>161</v>
      </c>
      <c r="AG3" s="247" t="s">
        <v>54</v>
      </c>
      <c r="AH3" s="248" t="s">
        <v>7</v>
      </c>
      <c r="AI3" s="249" t="s">
        <v>1</v>
      </c>
      <c r="AJ3" s="249" t="s">
        <v>2</v>
      </c>
      <c r="AK3" s="249" t="s">
        <v>16</v>
      </c>
      <c r="AL3" s="249" t="s">
        <v>17</v>
      </c>
      <c r="AM3" s="250" t="s">
        <v>18</v>
      </c>
      <c r="AN3" s="251"/>
      <c r="AO3" s="251"/>
      <c r="AP3" s="246" t="s">
        <v>161</v>
      </c>
      <c r="AQ3" s="247" t="s">
        <v>54</v>
      </c>
      <c r="AR3" s="248" t="s">
        <v>7</v>
      </c>
      <c r="AS3" s="249" t="s">
        <v>1</v>
      </c>
      <c r="AT3" s="249" t="s">
        <v>2</v>
      </c>
      <c r="AU3" s="249" t="s">
        <v>16</v>
      </c>
      <c r="AV3" s="249" t="s">
        <v>17</v>
      </c>
      <c r="AW3" s="250" t="s">
        <v>18</v>
      </c>
      <c r="AX3" s="251"/>
      <c r="AY3" s="251"/>
      <c r="AZ3" s="246" t="s">
        <v>161</v>
      </c>
      <c r="BA3" s="247" t="s">
        <v>54</v>
      </c>
      <c r="BB3" s="248" t="s">
        <v>7</v>
      </c>
      <c r="BC3" s="249" t="s">
        <v>1</v>
      </c>
      <c r="BD3" s="249" t="s">
        <v>2</v>
      </c>
      <c r="BE3" s="249" t="s">
        <v>16</v>
      </c>
      <c r="BF3" s="249" t="s">
        <v>17</v>
      </c>
      <c r="BG3" s="250" t="s">
        <v>18</v>
      </c>
      <c r="BH3" s="251"/>
      <c r="BI3" s="251"/>
      <c r="BJ3" s="246" t="s">
        <v>161</v>
      </c>
      <c r="BK3" s="247" t="s">
        <v>54</v>
      </c>
      <c r="BL3" s="248" t="s">
        <v>7</v>
      </c>
      <c r="BM3" s="249" t="s">
        <v>1</v>
      </c>
      <c r="BN3" s="249" t="s">
        <v>2</v>
      </c>
      <c r="BO3" s="249" t="s">
        <v>16</v>
      </c>
      <c r="BP3" s="249" t="s">
        <v>17</v>
      </c>
      <c r="BQ3" s="250" t="s">
        <v>18</v>
      </c>
      <c r="BR3" s="251"/>
      <c r="BS3" s="251"/>
      <c r="BT3" s="252"/>
      <c r="CD3" s="252"/>
      <c r="CN3" s="252"/>
      <c r="CX3" s="252"/>
      <c r="DH3" s="252"/>
      <c r="DR3" s="252"/>
      <c r="EB3" s="252"/>
      <c r="EL3" s="252"/>
      <c r="EV3" s="252"/>
      <c r="FF3" s="252"/>
      <c r="FP3" s="252"/>
      <c r="FZ3" s="252"/>
      <c r="GJ3" s="252"/>
      <c r="GT3" s="252"/>
      <c r="HD3" s="252"/>
      <c r="HN3" s="252"/>
    </row>
    <row xmlns:x14ac="http://schemas.microsoft.com/office/spreadsheetml/2009/9/ac" r="4" s="4" customFormat="true" x14ac:dyDescent="0.25">
      <c r="A4" s="402" t="str">
        <f>IF(ISBLANK('Data Summary'!A6),"",'Data Summary'!A6)</f>
        <v>COD_2010_UIS</v>
      </c>
      <c r="B4" s="124"/>
      <c r="C4" s="65" t="s">
        <v>24</v>
      </c>
      <c r="D4" s="9" t="str">
        <f>IF(COUNTA(D13)=0,"",D13)</f>
        <v/>
      </c>
      <c r="E4" s="9" t="str">
        <f t="shared" ref="E4:I4" si="0">IF(COUNTA(E13)=0,"",E13)</f>
        <v/>
      </c>
      <c r="F4" s="9" t="str">
        <f t="shared" si="0"/>
        <v/>
      </c>
      <c r="G4" s="9" t="str">
        <f t="shared" si="0"/>
        <v/>
      </c>
      <c r="H4" s="9" t="str">
        <f t="shared" si="0"/>
        <v/>
      </c>
      <c r="I4" s="29" t="str">
        <f t="shared" si="0"/>
        <v/>
      </c>
      <c r="J4" s="24"/>
      <c r="K4" s="24"/>
      <c r="L4" s="124"/>
      <c r="M4" s="15" t="s">
        <v>24</v>
      </c>
      <c r="N4" s="9" t="str">
        <f t="shared" ref="N4:S4" si="1">IF(COUNTA(N13)=0,"",N13)</f>
        <v/>
      </c>
      <c r="O4" s="9" t="str">
        <f t="shared" si="1"/>
        <v/>
      </c>
      <c r="P4" s="9" t="str">
        <f t="shared" si="1"/>
        <v/>
      </c>
      <c r="Q4" s="9" t="str">
        <f t="shared" si="1"/>
        <v/>
      </c>
      <c r="R4" s="9" t="str">
        <f t="shared" si="1"/>
        <v/>
      </c>
      <c r="S4" s="29" t="str">
        <f t="shared" si="1"/>
        <v/>
      </c>
      <c r="T4" s="24"/>
      <c r="U4" s="24"/>
      <c r="V4" s="124"/>
      <c r="W4" s="65" t="s">
        <v>24</v>
      </c>
      <c r="X4" s="9" t="str">
        <f>IF(COUNTA(X13)=0,"",X13)</f>
        <v/>
      </c>
      <c r="Y4" s="9" t="str">
        <f t="shared" ref="Y4:AC4" si="2">IF(COUNTA(Y13)=0,"",Y13)</f>
        <v/>
      </c>
      <c r="Z4" s="9" t="str">
        <f t="shared" si="2"/>
        <v/>
      </c>
      <c r="AA4" s="9" t="str">
        <f t="shared" si="2"/>
        <v/>
      </c>
      <c r="AB4" s="9" t="str">
        <f t="shared" si="2"/>
        <v/>
      </c>
      <c r="AC4" s="29" t="str">
        <f t="shared" si="2"/>
        <v/>
      </c>
      <c r="AD4" s="24"/>
      <c r="AE4" s="24"/>
      <c r="AF4" s="124"/>
      <c r="AG4" s="65" t="s">
        <v>24</v>
      </c>
      <c r="AH4" s="9" t="str">
        <f>IF(COUNTA(AH13)=0,"",AH13)</f>
        <v/>
      </c>
      <c r="AI4" s="9" t="str">
        <f t="shared" ref="AI4:AM4" si="3">IF(COUNTA(AI13)=0,"",AI13)</f>
        <v/>
      </c>
      <c r="AJ4" s="9" t="str">
        <f t="shared" si="3"/>
        <v/>
      </c>
      <c r="AK4" s="9" t="str">
        <f t="shared" si="3"/>
        <v/>
      </c>
      <c r="AL4" s="9" t="str">
        <f t="shared" si="3"/>
        <v/>
      </c>
      <c r="AM4" s="29" t="str">
        <f t="shared" si="3"/>
        <v/>
      </c>
      <c r="AN4" s="24"/>
      <c r="AO4" s="24"/>
      <c r="AP4" s="124"/>
      <c r="AQ4" s="65" t="s">
        <v>24</v>
      </c>
      <c r="AR4" s="9" t="str">
        <f>IF(COUNTA(AR13)=0,"",AR13)</f>
        <v/>
      </c>
      <c r="AS4" s="9" t="str">
        <f t="shared" ref="AS4:AW4" si="4">IF(COUNTA(AS13)=0,"",AS13)</f>
        <v/>
      </c>
      <c r="AT4" s="9" t="str">
        <f t="shared" si="4"/>
        <v/>
      </c>
      <c r="AU4" s="9" t="str">
        <f t="shared" si="4"/>
        <v/>
      </c>
      <c r="AV4" s="9" t="str">
        <f t="shared" si="4"/>
        <v/>
      </c>
      <c r="AW4" s="29" t="str">
        <f t="shared" si="4"/>
        <v/>
      </c>
      <c r="AX4" s="24"/>
      <c r="AY4" s="24"/>
      <c r="AZ4" s="124"/>
      <c r="BA4" s="65" t="s">
        <v>24</v>
      </c>
      <c r="BB4" s="9" t="str">
        <f>IF(COUNTA(BB13)=0,"",BB13)</f>
        <v/>
      </c>
      <c r="BC4" s="9" t="str">
        <f t="shared" ref="BC4:BG4" si="5">IF(COUNTA(BC13)=0,"",BC13)</f>
        <v/>
      </c>
      <c r="BD4" s="9" t="str">
        <f t="shared" si="5"/>
        <v/>
      </c>
      <c r="BE4" s="9" t="str">
        <f t="shared" si="5"/>
        <v/>
      </c>
      <c r="BF4" s="9" t="str">
        <f t="shared" si="5"/>
        <v/>
      </c>
      <c r="BG4" s="29" t="str">
        <f t="shared" si="5"/>
        <v/>
      </c>
      <c r="BH4" s="24"/>
      <c r="BI4" s="24"/>
      <c r="BJ4" s="124"/>
      <c r="BK4" s="65" t="s">
        <v>24</v>
      </c>
      <c r="BL4" s="9">
        <v>57.01714444092493</v>
      </c>
      <c r="BM4" s="9" t="s">
        <v>233</v>
      </c>
      <c r="BN4" s="9" t="s">
        <v>233</v>
      </c>
      <c r="BO4" s="9">
        <v>43.999999999999993</v>
      </c>
      <c r="BP4" s="9">
        <v>61.00155033590611</v>
      </c>
      <c r="BQ4" s="29">
        <v>53.00271449049928</v>
      </c>
      <c r="BR4" s="24"/>
      <c r="BS4" s="24"/>
      <c r="BT4" s="132"/>
      <c r="CD4" s="132"/>
      <c r="CN4" s="132"/>
      <c r="CX4" s="132"/>
      <c r="DH4" s="132"/>
      <c r="DR4" s="132"/>
      <c r="EB4" s="132"/>
      <c r="EL4" s="132"/>
      <c r="EV4" s="132"/>
      <c r="FF4" s="132"/>
      <c r="FP4" s="132"/>
      <c r="FZ4" s="132"/>
      <c r="GJ4" s="132"/>
      <c r="GT4" s="132"/>
      <c r="HD4" s="132"/>
      <c r="HN4" s="132"/>
    </row>
    <row xmlns:x14ac="http://schemas.microsoft.com/office/spreadsheetml/2009/9/ac" r="5" s="4" customFormat="true" x14ac:dyDescent="0.25">
      <c r="A5" s="402" t="str">
        <f ca="true">IF(ISBLANK('Data Summary'!A7),"",'Data Summary'!A7)</f>
        <v>COD_2011_UIS</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4"/>
      <c r="M5" s="15" t="s">
        <v>0</v>
      </c>
      <c r="N5" s="9"/>
      <c r="O5" s="9" t="str">
        <f>IF((COUNTA(O14:O25)=0)+(COUNTA(O13)=0),"",100-O13-SUMPRODUCT(M14:M25,O14:O25))</f>
        <v/>
      </c>
      <c r="P5" s="9" t="str">
        <f>IF((COUNTA(P14:P25)=0)+(COUNTA(P13)=0),"",100-P13-SUMPRODUCT(M14:M25,P14:P25))</f>
        <v/>
      </c>
      <c r="Q5" s="9"/>
      <c r="R5" s="9"/>
      <c r="S5" s="29"/>
      <c r="T5" s="24"/>
      <c r="U5" s="24"/>
      <c r="V5" s="124"/>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4"/>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4"/>
      <c r="AQ5" s="6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c r="AX5" s="24"/>
      <c r="AY5" s="24"/>
      <c r="AZ5" s="124"/>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c r="BH5" s="24"/>
      <c r="BI5" s="24"/>
      <c r="BJ5" s="124"/>
      <c r="BK5" s="65" t="s">
        <v>0</v>
      </c>
      <c r="BL5" s="9" t="s">
        <v>233</v>
      </c>
      <c r="BM5" s="9" t="s">
        <v>233</v>
      </c>
      <c r="BN5" s="9" t="s">
        <v>233</v>
      </c>
      <c r="BO5" s="9" t="s">
        <v>233</v>
      </c>
      <c r="BP5" s="9" t="s">
        <v>233</v>
      </c>
      <c r="BQ5" s="29" t="s">
        <v>233</v>
      </c>
      <c r="BR5" s="24"/>
      <c r="BS5" s="24"/>
      <c r="BT5" s="132"/>
      <c r="CD5" s="132"/>
      <c r="CN5" s="132"/>
      <c r="CX5" s="132"/>
      <c r="DH5" s="132"/>
      <c r="DR5" s="132"/>
      <c r="EB5" s="132"/>
      <c r="EL5" s="132"/>
      <c r="EV5" s="132"/>
      <c r="FF5" s="132"/>
      <c r="FP5" s="132"/>
      <c r="FZ5" s="132"/>
      <c r="GJ5" s="132"/>
      <c r="GT5" s="132"/>
      <c r="HD5" s="132"/>
      <c r="HN5" s="132"/>
    </row>
    <row xmlns:x14ac="http://schemas.microsoft.com/office/spreadsheetml/2009/9/ac" r="6" s="4" customFormat="true" x14ac:dyDescent="0.25">
      <c r="A6" s="402" t="str">
        <f ca="true">IF(ISBLANK('Data Summary'!A8),"",'Data Summary'!A8)</f>
        <v>COD_2013_UIS</v>
      </c>
      <c r="B6" s="124"/>
      <c r="C6" s="65" t="s">
        <v>19</v>
      </c>
      <c r="D6" s="9">
        <f>IF(COUNTA(D14:D25)=0,"",SUMPRODUCT(D14:D25,C14:C25))</f>
        <v>35.200000000000003</v>
      </c>
      <c r="E6" s="9" t="str">
        <f>IF(COUNTA(E14:E25)=0,"",SUMPRODUCT(E14:E25,C14:C25))</f>
        <v/>
      </c>
      <c r="F6" s="9" t="str">
        <f>IF(COUNTA(F14:F25)=0,"",SUMPRODUCT(F14:F25,C14:C25))</f>
        <v/>
      </c>
      <c r="G6" s="9" t="str">
        <f>IF(COUNTA(G14:G25)=0,"",SUMPRODUCT(G14:G25,C14:C25))</f>
        <v/>
      </c>
      <c r="H6" s="9">
        <f>IF(COUNTA(H14:H25)=0,"",SUMPRODUCT(H14:H25,C14:C25))</f>
        <v>35.200000000000003</v>
      </c>
      <c r="I6" s="29" t="str">
        <f>IF(COUNTA(I14:I25)=0,"",SUMPRODUCT(I14:I25,C14:C25))</f>
        <v/>
      </c>
      <c r="J6" s="24"/>
      <c r="K6" s="24"/>
      <c r="L6" s="124"/>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f>IF(COUNTA(S14:S25)=0,"",SUMPRODUCT(S14:S25,M14:M25))</f>
        <v>46.1</v>
      </c>
      <c r="T6" s="24"/>
      <c r="U6" s="24"/>
      <c r="V6" s="124"/>
      <c r="W6" s="65" t="s">
        <v>19</v>
      </c>
      <c r="X6" s="9">
        <f>IF(COUNTA(X14:X25)=0,"",SUMPRODUCT(X14:X25,W14:W25))</f>
        <v>40.844517761424562</v>
      </c>
      <c r="Y6" s="9" t="str">
        <f>IF(COUNTA(Y14:Y25)=0,"",SUMPRODUCT(Y14:Y25,W14:W25))</f>
        <v/>
      </c>
      <c r="Z6" s="9" t="str">
        <f>IF(COUNTA(Z14:Z25)=0,"",SUMPRODUCT(Z14:Z25,W14:W25))</f>
        <v/>
      </c>
      <c r="AA6" s="9" t="str">
        <f>IF(COUNTA(AA14:AA25)=0,"",SUMPRODUCT(AA14:AA25,W14:W25))</f>
        <v/>
      </c>
      <c r="AB6" s="9">
        <f>IF(COUNTA(AB14:AB25)=0,"",SUMPRODUCT(AB14:AB25,W14:W25))</f>
        <v>40.799999999999997</v>
      </c>
      <c r="AC6" s="29">
        <f>IF(COUNTA(AC14:AC25)=0,"",SUMPRODUCT(AC14:AC25,W14:W25))</f>
        <v>40.9</v>
      </c>
      <c r="AD6" s="24"/>
      <c r="AE6" s="24"/>
      <c r="AF6" s="124"/>
      <c r="AG6" s="65" t="s">
        <v>19</v>
      </c>
      <c r="AH6" s="9">
        <f>IF(COUNTA(AH14:AH25)=0,"",SUMPRODUCT(AH14:AH25,AG14:AG25))</f>
        <v>44.894140912792281</v>
      </c>
      <c r="AI6" s="9" t="str">
        <f>IF(COUNTA(AI14:AI25)=0,"",SUMPRODUCT(AI14:AI25,AG14:AG25))</f>
        <v/>
      </c>
      <c r="AJ6" s="9" t="str">
        <f>IF(COUNTA(AJ14:AJ25)=0,"",SUMPRODUCT(AJ14:AJ25,AG14:AG25))</f>
        <v/>
      </c>
      <c r="AK6" s="9" t="str">
        <f>IF(COUNTA(AK14:AK25)=0,"",SUMPRODUCT(AK14:AK25,AG14:AG25))</f>
        <v/>
      </c>
      <c r="AL6" s="9">
        <f>IF(COUNTA(AL14:AL25)=0,"",SUMPRODUCT(AL14:AL25,AG14:AG25))</f>
        <v>44.894140912792281</v>
      </c>
      <c r="AM6" s="29" t="str">
        <f>IF(COUNTA(AM14:AM25)=0,"",SUMPRODUCT(AM14:AM25,AG14:AG25))</f>
        <v/>
      </c>
      <c r="AN6" s="24"/>
      <c r="AO6" s="24"/>
      <c r="AP6" s="124" t="s">
        <v>240</v>
      </c>
      <c r="AQ6" s="65" t="s">
        <v>19</v>
      </c>
      <c r="AR6" s="9">
        <f>IF(COUNTA(AR14:AR25)=0,"",SUMPRODUCT(AR14:AR25,AQ14:AQ25))</f>
        <v>0</v>
      </c>
      <c r="AS6" s="9" t="str">
        <f>IF(COUNTA(AS14:AS25)=0,"",SUMPRODUCT(AS14:AS25,AQ14:AQ25))</f>
        <v/>
      </c>
      <c r="AT6" s="9" t="str">
        <f>IF(COUNTA(AT14:AT25)=0,"",SUMPRODUCT(AT14:AT25,AQ14:AQ25))</f>
        <v/>
      </c>
      <c r="AU6" s="9" t="str">
        <f>IF(COUNTA(AU14:AU25)=0,"",SUMPRODUCT(AU14:AU25,AQ14:AQ25))</f>
        <v/>
      </c>
      <c r="AV6" s="9">
        <f>IF(COUNTA(AV14:AV25)=0,"",SUMPRODUCT(AV14:AV25,AQ14:AQ25))</f>
        <v>0</v>
      </c>
      <c r="AW6" s="29">
        <f>IF(COUNTA(AW14:AW25)=0,"",SUMPRODUCT(AW14:AW25,AQ14:AQ25))</f>
        <v>0</v>
      </c>
      <c r="AX6" s="24"/>
      <c r="AY6" s="24"/>
      <c r="AZ6" s="124" t="s">
        <v>238</v>
      </c>
      <c r="BA6" s="65" t="s">
        <v>19</v>
      </c>
      <c r="BB6" s="9">
        <f>IF(COUNTA(BB14:BB25)=0,"",SUMPRODUCT(BB14:BB25,BA14:BA25))</f>
        <v>38.516010000000001</v>
      </c>
      <c r="BC6" s="9" t="str">
        <f>IF(COUNTA(BC14:BC25)=0,"",SUMPRODUCT(BC14:BC25,BA14:BA25))</f>
        <v/>
      </c>
      <c r="BD6" s="9" t="str">
        <f>IF(COUNTA(BD14:BD25)=0,"",SUMPRODUCT(BD14:BD25,BA14:BA25))</f>
        <v/>
      </c>
      <c r="BE6" s="9" t="str">
        <f>IF(COUNTA(BE14:BE25)=0,"",SUMPRODUCT(BE14:BE25,BA14:BA25))</f>
        <v/>
      </c>
      <c r="BF6" s="9">
        <f>IF(COUNTA(BF14:BF25)=0,"",SUMPRODUCT(BF14:BF25,BA14:BA25))</f>
        <v>38.516010000000001</v>
      </c>
      <c r="BG6" s="29" t="str">
        <f>IF(COUNTA(BG14:BG25)=0,"",SUMPRODUCT(BG14:BG25,BA14:BA25))</f>
        <v/>
      </c>
      <c r="BH6" s="24"/>
      <c r="BI6" s="24"/>
      <c r="BJ6" s="124"/>
      <c r="BK6" s="65" t="s">
        <v>19</v>
      </c>
      <c r="BL6" s="9" t="s">
        <v>233</v>
      </c>
      <c r="BM6" s="9" t="s">
        <v>233</v>
      </c>
      <c r="BN6" s="9" t="s">
        <v>233</v>
      </c>
      <c r="BO6" s="9" t="s">
        <v>233</v>
      </c>
      <c r="BP6" s="9" t="s">
        <v>233</v>
      </c>
      <c r="BQ6" s="29" t="s">
        <v>233</v>
      </c>
      <c r="BR6" s="24"/>
      <c r="BS6" s="24"/>
      <c r="BT6" s="132"/>
      <c r="CD6" s="132"/>
      <c r="CN6" s="132"/>
      <c r="CX6" s="132"/>
      <c r="DH6" s="132"/>
      <c r="DR6" s="132"/>
      <c r="EB6" s="132"/>
      <c r="EL6" s="132"/>
      <c r="EV6" s="132"/>
      <c r="FF6" s="132"/>
      <c r="FP6" s="132"/>
      <c r="FZ6" s="132"/>
      <c r="GJ6" s="132"/>
      <c r="GT6" s="132"/>
      <c r="HD6" s="132"/>
      <c r="HN6" s="132"/>
    </row>
    <row xmlns:x14ac="http://schemas.microsoft.com/office/spreadsheetml/2009/9/ac" r="7" s="4" customFormat="true" x14ac:dyDescent="0.25">
      <c r="A7" s="402" t="str">
        <f ca="true">IF(ISBLANK('Data Summary'!A9),"",'Data Summary'!A9)</f>
        <v>COD_2015_EMIS</v>
      </c>
      <c r="B7" s="124"/>
      <c r="C7" s="104" t="s">
        <v>38</v>
      </c>
      <c r="D7" s="8"/>
      <c r="E7" s="8"/>
      <c r="F7" s="8"/>
      <c r="G7" s="8"/>
      <c r="H7" s="8"/>
      <c r="I7" s="29"/>
      <c r="J7" s="24"/>
      <c r="K7" s="24"/>
      <c r="L7" s="124"/>
      <c r="M7" s="46" t="s">
        <v>38</v>
      </c>
      <c r="N7" s="8"/>
      <c r="O7" s="8"/>
      <c r="P7" s="8"/>
      <c r="Q7" s="8"/>
      <c r="R7" s="8"/>
      <c r="S7" s="29"/>
      <c r="T7" s="24"/>
      <c r="U7" s="24"/>
      <c r="V7" s="124"/>
      <c r="W7" s="104" t="s">
        <v>38</v>
      </c>
      <c r="X7" s="8"/>
      <c r="Y7" s="8"/>
      <c r="Z7" s="8"/>
      <c r="AA7" s="8"/>
      <c r="AB7" s="8"/>
      <c r="AC7" s="29"/>
      <c r="AD7" s="24"/>
      <c r="AE7" s="24"/>
      <c r="AF7" s="124"/>
      <c r="AG7" s="104" t="s">
        <v>38</v>
      </c>
      <c r="AH7" s="8"/>
      <c r="AI7" s="8"/>
      <c r="AJ7" s="8"/>
      <c r="AK7" s="8"/>
      <c r="AL7" s="8"/>
      <c r="AM7" s="29"/>
      <c r="AN7" s="24"/>
      <c r="AO7" s="24"/>
      <c r="AP7" s="124"/>
      <c r="AQ7" s="104" t="s">
        <v>38</v>
      </c>
      <c r="AR7" s="8"/>
      <c r="AS7" s="8"/>
      <c r="AT7" s="8"/>
      <c r="AU7" s="8"/>
      <c r="AV7" s="8"/>
      <c r="AW7" s="29"/>
      <c r="AX7" s="24"/>
      <c r="AY7" s="24"/>
      <c r="AZ7" s="124"/>
      <c r="BA7" s="104" t="s">
        <v>38</v>
      </c>
      <c r="BB7" s="8"/>
      <c r="BC7" s="8"/>
      <c r="BD7" s="8"/>
      <c r="BE7" s="8"/>
      <c r="BF7" s="8"/>
      <c r="BG7" s="29"/>
      <c r="BH7" s="24"/>
      <c r="BI7" s="24"/>
      <c r="BJ7" s="124"/>
      <c r="BK7" s="104" t="s">
        <v>38</v>
      </c>
      <c r="BL7" s="8"/>
      <c r="BM7" s="8"/>
      <c r="BN7" s="8"/>
      <c r="BO7" s="8"/>
      <c r="BP7" s="8"/>
      <c r="BQ7" s="29"/>
      <c r="BR7" s="24"/>
      <c r="BS7" s="24"/>
      <c r="BT7" s="132"/>
      <c r="CD7" s="132"/>
      <c r="CN7" s="132"/>
      <c r="CX7" s="132"/>
      <c r="DH7" s="132"/>
      <c r="DR7" s="132"/>
      <c r="EB7" s="132"/>
      <c r="EL7" s="132"/>
      <c r="EV7" s="132"/>
      <c r="FF7" s="132"/>
      <c r="FP7" s="132"/>
      <c r="FZ7" s="132"/>
      <c r="GJ7" s="132"/>
      <c r="GT7" s="132"/>
      <c r="HD7" s="132"/>
      <c r="HN7" s="132"/>
    </row>
    <row xmlns:x14ac="http://schemas.microsoft.com/office/spreadsheetml/2009/9/ac" r="8" s="4" customFormat="true" ht="15.6" customHeight="true" x14ac:dyDescent="0.25">
      <c r="A8" s="402" t="str">
        <f ca="true">IF(ISBLANK('Data Summary'!A10),"",'Data Summary'!A10)</f>
        <v>COD_2015_UIS</v>
      </c>
      <c r="B8" s="124"/>
      <c r="C8" s="104" t="s">
        <v>92</v>
      </c>
      <c r="D8" s="105"/>
      <c r="E8" s="9"/>
      <c r="F8" s="9"/>
      <c r="G8" s="9"/>
      <c r="H8" s="9"/>
      <c r="I8" s="29"/>
      <c r="J8" s="24"/>
      <c r="K8" s="24"/>
      <c r="L8" s="124"/>
      <c r="M8" s="46" t="s">
        <v>92</v>
      </c>
      <c r="N8" s="9"/>
      <c r="O8" s="9"/>
      <c r="P8" s="9"/>
      <c r="Q8" s="9"/>
      <c r="R8" s="9"/>
      <c r="S8" s="29"/>
      <c r="T8" s="24"/>
      <c r="U8" s="24"/>
      <c r="V8" s="124"/>
      <c r="W8" s="104" t="s">
        <v>92</v>
      </c>
      <c r="X8" s="105"/>
      <c r="Y8" s="9"/>
      <c r="Z8" s="9"/>
      <c r="AA8" s="9"/>
      <c r="AB8" s="9"/>
      <c r="AC8" s="29"/>
      <c r="AD8" s="24"/>
      <c r="AE8" s="24"/>
      <c r="AF8" s="124"/>
      <c r="AG8" s="104" t="s">
        <v>92</v>
      </c>
      <c r="AH8" s="105"/>
      <c r="AI8" s="9"/>
      <c r="AJ8" s="9"/>
      <c r="AK8" s="9"/>
      <c r="AL8" s="9"/>
      <c r="AM8" s="29"/>
      <c r="AN8" s="24"/>
      <c r="AO8" s="24"/>
      <c r="AP8" s="124"/>
      <c r="AQ8" s="104" t="s">
        <v>92</v>
      </c>
      <c r="AR8" s="105"/>
      <c r="AS8" s="9"/>
      <c r="AT8" s="9"/>
      <c r="AU8" s="9"/>
      <c r="AV8" s="9"/>
      <c r="AW8" s="29"/>
      <c r="AX8" s="24"/>
      <c r="AY8" s="24"/>
      <c r="AZ8" s="124"/>
      <c r="BA8" s="104" t="s">
        <v>92</v>
      </c>
      <c r="BB8" s="105"/>
      <c r="BC8" s="9"/>
      <c r="BD8" s="9"/>
      <c r="BE8" s="9"/>
      <c r="BF8" s="9"/>
      <c r="BG8" s="29"/>
      <c r="BH8" s="24"/>
      <c r="BI8" s="24"/>
      <c r="BJ8" s="124"/>
      <c r="BK8" s="104" t="s">
        <v>92</v>
      </c>
      <c r="BL8" s="105"/>
      <c r="BM8" s="9"/>
      <c r="BN8" s="9"/>
      <c r="BO8" s="9"/>
      <c r="BP8" s="9"/>
      <c r="BQ8" s="29"/>
      <c r="BR8" s="24"/>
      <c r="BS8" s="24"/>
      <c r="BT8" s="132"/>
      <c r="CD8" s="132"/>
      <c r="CN8" s="132"/>
      <c r="CX8" s="132"/>
      <c r="DH8" s="132"/>
      <c r="DR8" s="132"/>
      <c r="EB8" s="132"/>
      <c r="EL8" s="132"/>
      <c r="EV8" s="132"/>
      <c r="FF8" s="132"/>
      <c r="FP8" s="132"/>
      <c r="FZ8" s="132"/>
      <c r="GJ8" s="132"/>
      <c r="GT8" s="132"/>
      <c r="HD8" s="132"/>
      <c r="HN8" s="132"/>
    </row>
    <row xmlns:x14ac="http://schemas.microsoft.com/office/spreadsheetml/2009/9/ac" r="9" s="4" customFormat="true" x14ac:dyDescent="0.25">
      <c r="A9" s="402" t="str">
        <f ca="true">IF(ISBLANK('Data Summary'!A11),"",'Data Summary'!A11)</f>
        <v>COD_2019_UIS</v>
      </c>
      <c r="B9" s="124"/>
      <c r="C9" s="65" t="s">
        <v>162</v>
      </c>
      <c r="D9" s="106"/>
      <c r="E9" s="7"/>
      <c r="F9" s="7"/>
      <c r="G9" s="7"/>
      <c r="H9" s="7"/>
      <c r="I9" s="26"/>
      <c r="J9" s="24"/>
      <c r="K9" s="24"/>
      <c r="L9" s="124"/>
      <c r="M9" s="65" t="s">
        <v>162</v>
      </c>
      <c r="N9" s="8"/>
      <c r="O9" s="8"/>
      <c r="P9" s="8"/>
      <c r="Q9" s="8"/>
      <c r="R9" s="8"/>
      <c r="S9" s="26"/>
      <c r="T9" s="24"/>
      <c r="U9" s="24"/>
      <c r="V9" s="124"/>
      <c r="W9" s="65" t="s">
        <v>162</v>
      </c>
      <c r="X9" s="106"/>
      <c r="Y9" s="7"/>
      <c r="Z9" s="7"/>
      <c r="AA9" s="7"/>
      <c r="AB9" s="7"/>
      <c r="AC9" s="26"/>
      <c r="AD9" s="24"/>
      <c r="AE9" s="24"/>
      <c r="AF9" s="124"/>
      <c r="AG9" s="65" t="s">
        <v>162</v>
      </c>
      <c r="AH9" s="106"/>
      <c r="AI9" s="7"/>
      <c r="AJ9" s="7"/>
      <c r="AK9" s="7"/>
      <c r="AL9" s="7"/>
      <c r="AM9" s="26"/>
      <c r="AN9" s="24"/>
      <c r="AO9" s="24"/>
      <c r="AP9" s="124"/>
      <c r="AQ9" s="65" t="s">
        <v>162</v>
      </c>
      <c r="AR9" s="8"/>
      <c r="AS9" s="7"/>
      <c r="AT9" s="7"/>
      <c r="AU9" s="7"/>
      <c r="AV9" s="7"/>
      <c r="AW9" s="26"/>
      <c r="AX9" s="24"/>
      <c r="AY9" s="24"/>
      <c r="AZ9" s="124"/>
      <c r="BA9" s="65" t="s">
        <v>162</v>
      </c>
      <c r="BB9" s="8"/>
      <c r="BC9" s="7"/>
      <c r="BD9" s="7"/>
      <c r="BE9" s="7"/>
      <c r="BF9" s="7"/>
      <c r="BG9" s="26"/>
      <c r="BH9" s="24"/>
      <c r="BI9" s="24"/>
      <c r="BJ9" s="124"/>
      <c r="BK9" s="65" t="s">
        <v>162</v>
      </c>
      <c r="BL9" s="8"/>
      <c r="BM9" s="7"/>
      <c r="BN9" s="7"/>
      <c r="BO9" s="7"/>
      <c r="BP9" s="7"/>
      <c r="BQ9" s="26"/>
      <c r="BR9" s="24"/>
      <c r="BS9" s="24"/>
      <c r="BT9" s="132"/>
      <c r="CD9" s="132"/>
      <c r="CN9" s="132"/>
      <c r="CX9" s="132"/>
      <c r="DH9" s="132"/>
      <c r="DR9" s="132"/>
      <c r="EB9" s="132"/>
      <c r="EL9" s="132"/>
      <c r="EV9" s="132"/>
      <c r="FF9" s="132"/>
      <c r="FP9" s="132"/>
      <c r="FZ9" s="132"/>
      <c r="GJ9" s="132"/>
      <c r="GT9" s="132"/>
      <c r="HD9" s="132"/>
      <c r="HN9" s="132"/>
    </row>
    <row xmlns:x14ac="http://schemas.microsoft.com/office/spreadsheetml/2009/9/ac" r="10" s="4" customFormat="true" ht="15.6" customHeight="true" x14ac:dyDescent="0.25">
      <c r="A10" s="402" t="str">
        <f ca="true">IF(ISBLANK('Data Summary'!A12),"",'Data Summary'!A12)</f>
        <v>COD_2020_EMIS</v>
      </c>
      <c r="B10" s="124"/>
      <c r="C10" s="65" t="s">
        <v>93</v>
      </c>
      <c r="D10" s="107"/>
      <c r="E10" s="7"/>
      <c r="F10" s="7"/>
      <c r="G10" s="7"/>
      <c r="H10" s="7"/>
      <c r="I10" s="26"/>
      <c r="J10" s="24"/>
      <c r="K10" s="24"/>
      <c r="L10" s="124"/>
      <c r="M10" s="65" t="s">
        <v>93</v>
      </c>
      <c r="N10" s="19"/>
      <c r="O10" s="7"/>
      <c r="P10" s="7"/>
      <c r="Q10" s="7"/>
      <c r="R10" s="7"/>
      <c r="S10" s="26"/>
      <c r="T10" s="24"/>
      <c r="U10" s="24"/>
      <c r="V10" s="124"/>
      <c r="W10" s="65" t="s">
        <v>93</v>
      </c>
      <c r="X10" s="107"/>
      <c r="Y10" s="7"/>
      <c r="Z10" s="7"/>
      <c r="AA10" s="7"/>
      <c r="AB10" s="7"/>
      <c r="AC10" s="26"/>
      <c r="AD10" s="24"/>
      <c r="AE10" s="24"/>
      <c r="AF10" s="124"/>
      <c r="AG10" s="65" t="s">
        <v>93</v>
      </c>
      <c r="AH10" s="107"/>
      <c r="AI10" s="7"/>
      <c r="AJ10" s="7"/>
      <c r="AK10" s="7"/>
      <c r="AL10" s="7"/>
      <c r="AM10" s="26"/>
      <c r="AN10" s="24"/>
      <c r="AO10" s="24"/>
      <c r="AP10" s="124"/>
      <c r="AQ10" s="65" t="s">
        <v>93</v>
      </c>
      <c r="AR10" s="107"/>
      <c r="AS10" s="7"/>
      <c r="AT10" s="7"/>
      <c r="AU10" s="7"/>
      <c r="AV10" s="7"/>
      <c r="AW10" s="26"/>
      <c r="AX10" s="24"/>
      <c r="AY10" s="24"/>
      <c r="AZ10" s="124"/>
      <c r="BA10" s="65" t="s">
        <v>93</v>
      </c>
      <c r="BB10" s="107"/>
      <c r="BC10" s="7"/>
      <c r="BD10" s="7"/>
      <c r="BE10" s="7"/>
      <c r="BF10" s="7"/>
      <c r="BG10" s="26"/>
      <c r="BH10" s="24"/>
      <c r="BI10" s="24"/>
      <c r="BJ10" s="124"/>
      <c r="BK10" s="65" t="s">
        <v>93</v>
      </c>
      <c r="BL10" s="107"/>
      <c r="BM10" s="7"/>
      <c r="BN10" s="7"/>
      <c r="BO10" s="7"/>
      <c r="BP10" s="7"/>
      <c r="BQ10" s="26"/>
      <c r="BR10" s="24"/>
      <c r="BS10" s="24"/>
      <c r="BT10" s="132"/>
      <c r="CD10" s="132"/>
      <c r="CN10" s="132"/>
      <c r="CX10" s="132"/>
      <c r="DH10" s="132"/>
      <c r="DR10" s="132"/>
      <c r="EB10" s="132"/>
      <c r="EL10" s="132"/>
      <c r="EV10" s="132"/>
      <c r="FF10" s="132"/>
      <c r="FP10" s="132"/>
      <c r="FZ10" s="132"/>
      <c r="GJ10" s="132"/>
      <c r="GT10" s="132"/>
      <c r="HD10" s="132"/>
      <c r="HN10" s="132"/>
    </row>
    <row xmlns:x14ac="http://schemas.microsoft.com/office/spreadsheetml/2009/9/ac" r="11" s="4" customFormat="true" ht="15.6" customHeight="true" x14ac:dyDescent="0.25">
      <c r="A11" s="403" t="str">
        <f ca="true">IF(ISBLANK('Data Summary'!A13),"",'Data Summary'!A13)</f>
        <v/>
      </c>
      <c r="B11" s="124"/>
      <c r="C11" s="65" t="s">
        <v>94</v>
      </c>
      <c r="D11" s="107"/>
      <c r="E11" s="7"/>
      <c r="F11" s="7"/>
      <c r="G11" s="7"/>
      <c r="H11" s="7"/>
      <c r="I11" s="26"/>
      <c r="J11" s="24"/>
      <c r="K11" s="24"/>
      <c r="L11" s="124"/>
      <c r="M11" s="65" t="s">
        <v>94</v>
      </c>
      <c r="N11" s="19"/>
      <c r="O11" s="7"/>
      <c r="P11" s="7"/>
      <c r="Q11" s="7"/>
      <c r="R11" s="7"/>
      <c r="S11" s="26"/>
      <c r="T11" s="24"/>
      <c r="U11" s="24"/>
      <c r="V11" s="124"/>
      <c r="W11" s="65" t="s">
        <v>94</v>
      </c>
      <c r="X11" s="107"/>
      <c r="Y11" s="7"/>
      <c r="Z11" s="7"/>
      <c r="AA11" s="7"/>
      <c r="AB11" s="7"/>
      <c r="AC11" s="26"/>
      <c r="AD11" s="24"/>
      <c r="AE11" s="24"/>
      <c r="AF11" s="124"/>
      <c r="AG11" s="65" t="s">
        <v>94</v>
      </c>
      <c r="AH11" s="107"/>
      <c r="AI11" s="7"/>
      <c r="AJ11" s="7"/>
      <c r="AK11" s="7"/>
      <c r="AL11" s="7"/>
      <c r="AM11" s="26"/>
      <c r="AN11" s="24"/>
      <c r="AO11" s="24"/>
      <c r="AP11" s="124"/>
      <c r="AQ11" s="65" t="s">
        <v>94</v>
      </c>
      <c r="AR11" s="107"/>
      <c r="AS11" s="7"/>
      <c r="AT11" s="7"/>
      <c r="AU11" s="7"/>
      <c r="AV11" s="7"/>
      <c r="AW11" s="26"/>
      <c r="AX11" s="24"/>
      <c r="AY11" s="24"/>
      <c r="AZ11" s="124"/>
      <c r="BA11" s="65" t="s">
        <v>94</v>
      </c>
      <c r="BB11" s="107"/>
      <c r="BC11" s="7"/>
      <c r="BD11" s="7"/>
      <c r="BE11" s="7"/>
      <c r="BF11" s="7"/>
      <c r="BG11" s="26"/>
      <c r="BH11" s="24"/>
      <c r="BI11" s="24"/>
      <c r="BJ11" s="124"/>
      <c r="BK11" s="65" t="s">
        <v>94</v>
      </c>
      <c r="BL11" s="107"/>
      <c r="BM11" s="7"/>
      <c r="BN11" s="7"/>
      <c r="BO11" s="7"/>
      <c r="BP11" s="7"/>
      <c r="BQ11" s="26"/>
      <c r="BR11" s="24"/>
      <c r="BS11" s="24"/>
      <c r="BT11" s="132"/>
      <c r="CD11" s="132"/>
      <c r="CN11" s="132"/>
      <c r="CX11" s="132"/>
      <c r="DH11" s="132"/>
      <c r="DR11" s="132"/>
      <c r="EB11" s="132"/>
      <c r="EL11" s="132"/>
      <c r="EV11" s="132"/>
      <c r="FF11" s="132"/>
      <c r="FP11" s="132"/>
      <c r="FZ11" s="132"/>
      <c r="GJ11" s="132"/>
      <c r="GT11" s="132"/>
      <c r="HD11" s="132"/>
      <c r="HN11" s="132"/>
    </row>
    <row xmlns:x14ac="http://schemas.microsoft.com/office/spreadsheetml/2009/9/ac" r="12" s="259" customFormat="true" ht="18" customHeight="true" x14ac:dyDescent="0.2">
      <c r="A12" s="403" t="str">
        <f ca="true">IF(ISBLANK('Data Summary'!A14),"",'Data Summary'!A14)</f>
        <v/>
      </c>
      <c r="B12" s="254" t="s">
        <v>55</v>
      </c>
      <c r="C12" s="255" t="s">
        <v>27</v>
      </c>
      <c r="D12" s="256"/>
      <c r="E12" s="256"/>
      <c r="F12" s="256"/>
      <c r="G12" s="256"/>
      <c r="H12" s="256"/>
      <c r="I12" s="257"/>
      <c r="J12" s="251"/>
      <c r="K12" s="251"/>
      <c r="L12" s="254" t="s">
        <v>55</v>
      </c>
      <c r="M12" s="255" t="s">
        <v>27</v>
      </c>
      <c r="N12" s="256"/>
      <c r="O12" s="256"/>
      <c r="P12" s="256"/>
      <c r="Q12" s="256"/>
      <c r="R12" s="256"/>
      <c r="S12" s="257"/>
      <c r="T12" s="251"/>
      <c r="U12" s="251"/>
      <c r="V12" s="254" t="s">
        <v>55</v>
      </c>
      <c r="W12" s="255" t="s">
        <v>27</v>
      </c>
      <c r="X12" s="256"/>
      <c r="Y12" s="256"/>
      <c r="Z12" s="256"/>
      <c r="AA12" s="256"/>
      <c r="AB12" s="256"/>
      <c r="AC12" s="257"/>
      <c r="AD12" s="251"/>
      <c r="AE12" s="251"/>
      <c r="AF12" s="254" t="s">
        <v>55</v>
      </c>
      <c r="AG12" s="255" t="s">
        <v>27</v>
      </c>
      <c r="AH12" s="256"/>
      <c r="AI12" s="256"/>
      <c r="AJ12" s="256"/>
      <c r="AK12" s="256"/>
      <c r="AL12" s="256"/>
      <c r="AM12" s="257"/>
      <c r="AN12" s="251"/>
      <c r="AO12" s="251"/>
      <c r="AP12" s="254" t="s">
        <v>55</v>
      </c>
      <c r="AQ12" s="255" t="s">
        <v>27</v>
      </c>
      <c r="AR12" s="256"/>
      <c r="AS12" s="256"/>
      <c r="AT12" s="256"/>
      <c r="AU12" s="256"/>
      <c r="AV12" s="256"/>
      <c r="AW12" s="257"/>
      <c r="AX12" s="251"/>
      <c r="AY12" s="251"/>
      <c r="AZ12" s="254" t="s">
        <v>55</v>
      </c>
      <c r="BA12" s="255" t="s">
        <v>27</v>
      </c>
      <c r="BB12" s="256"/>
      <c r="BC12" s="256"/>
      <c r="BD12" s="256"/>
      <c r="BE12" s="256"/>
      <c r="BF12" s="256"/>
      <c r="BG12" s="257"/>
      <c r="BH12" s="251"/>
      <c r="BI12" s="251"/>
      <c r="BJ12" s="254" t="s">
        <v>55</v>
      </c>
      <c r="BK12" s="255" t="s">
        <v>27</v>
      </c>
      <c r="BL12" s="256"/>
      <c r="BM12" s="256"/>
      <c r="BN12" s="256"/>
      <c r="BO12" s="256"/>
      <c r="BP12" s="256"/>
      <c r="BQ12" s="257"/>
      <c r="BR12" s="251"/>
      <c r="BS12" s="251"/>
      <c r="BT12" s="258"/>
      <c r="CD12" s="258"/>
      <c r="CN12" s="258"/>
      <c r="CX12" s="258"/>
      <c r="DH12" s="258"/>
      <c r="DR12" s="258"/>
      <c r="EB12" s="258"/>
      <c r="EL12" s="258"/>
      <c r="EV12" s="258"/>
      <c r="FF12" s="258"/>
      <c r="FP12" s="258"/>
      <c r="FZ12" s="258"/>
      <c r="GJ12" s="258"/>
      <c r="GT12" s="258"/>
      <c r="HD12" s="258"/>
      <c r="HN12" s="258"/>
    </row>
    <row xmlns:x14ac="http://schemas.microsoft.com/office/spreadsheetml/2009/9/ac" r="13" s="14" customFormat="true" ht="14.25" customHeight="true" x14ac:dyDescent="0.2">
      <c r="A13" s="403" t="str">
        <f ca="true">IF(ISBLANK('Data Summary'!A15),"",'Data Summary'!A15)</f>
        <v/>
      </c>
      <c r="B13" s="125" t="s">
        <v>53</v>
      </c>
      <c r="C13" s="5">
        <v>0</v>
      </c>
      <c r="D13" s="45"/>
      <c r="E13" s="45"/>
      <c r="F13" s="45"/>
      <c r="G13" s="45"/>
      <c r="H13" s="45"/>
      <c r="I13" s="66"/>
      <c r="J13" s="11"/>
      <c r="K13" s="11"/>
      <c r="L13" s="125" t="s">
        <v>53</v>
      </c>
      <c r="M13" s="5">
        <v>0</v>
      </c>
      <c r="N13" s="45"/>
      <c r="O13" s="45"/>
      <c r="P13" s="45"/>
      <c r="Q13" s="45"/>
      <c r="R13" s="45"/>
      <c r="S13" s="66"/>
      <c r="T13" s="11"/>
      <c r="U13" s="11"/>
      <c r="V13" s="125" t="s">
        <v>53</v>
      </c>
      <c r="W13" s="5">
        <v>0</v>
      </c>
      <c r="X13" s="45"/>
      <c r="Y13" s="45"/>
      <c r="Z13" s="45"/>
      <c r="AA13" s="45"/>
      <c r="AB13" s="45"/>
      <c r="AC13" s="66"/>
      <c r="AD13" s="11"/>
      <c r="AE13" s="11"/>
      <c r="AF13" s="125" t="s">
        <v>53</v>
      </c>
      <c r="AG13" s="5">
        <v>0</v>
      </c>
      <c r="AH13" s="45"/>
      <c r="AI13" s="45"/>
      <c r="AJ13" s="45"/>
      <c r="AK13" s="45"/>
      <c r="AL13" s="45"/>
      <c r="AM13" s="66"/>
      <c r="AN13" s="11"/>
      <c r="AO13" s="11"/>
      <c r="AP13" s="125" t="s">
        <v>53</v>
      </c>
      <c r="AQ13" s="5">
        <v>0</v>
      </c>
      <c r="AR13" s="45"/>
      <c r="AS13" s="45"/>
      <c r="AT13" s="45"/>
      <c r="AU13" s="45"/>
      <c r="AV13" s="45"/>
      <c r="AW13" s="66"/>
      <c r="AX13" s="11"/>
      <c r="AY13" s="11"/>
      <c r="AZ13" s="125" t="s">
        <v>53</v>
      </c>
      <c r="BA13" s="5">
        <v>0</v>
      </c>
      <c r="BB13" s="45"/>
      <c r="BC13" s="45"/>
      <c r="BD13" s="45"/>
      <c r="BE13" s="45"/>
      <c r="BF13" s="45"/>
      <c r="BG13" s="66"/>
      <c r="BH13" s="11"/>
      <c r="BI13" s="11"/>
      <c r="BJ13" s="125" t="s">
        <v>53</v>
      </c>
      <c r="BK13" s="5">
        <v>0</v>
      </c>
      <c r="BL13" s="45">
        <v>57.01714444092493</v>
      </c>
      <c r="BM13" s="45"/>
      <c r="BN13" s="45"/>
      <c r="BO13" s="45">
        <v>43.999999999999993</v>
      </c>
      <c r="BP13" s="45">
        <v>61.00155033590611</v>
      </c>
      <c r="BQ13" s="66">
        <v>53.00271449049928</v>
      </c>
      <c r="BR13" s="11"/>
      <c r="BS13" s="11"/>
      <c r="BT13" s="134"/>
      <c r="CD13" s="134"/>
      <c r="CN13" s="134"/>
      <c r="CX13" s="134"/>
      <c r="DH13" s="134"/>
      <c r="DR13" s="134"/>
      <c r="EB13" s="134"/>
      <c r="EL13" s="134"/>
      <c r="EV13" s="134"/>
      <c r="FF13" s="134"/>
      <c r="FP13" s="134"/>
      <c r="FZ13" s="134"/>
      <c r="GJ13" s="134"/>
      <c r="GT13" s="134"/>
      <c r="HD13" s="134"/>
      <c r="HN13" s="134"/>
    </row>
    <row xmlns:x14ac="http://schemas.microsoft.com/office/spreadsheetml/2009/9/ac" r="14" x14ac:dyDescent="0.25">
      <c r="A14" s="403" t="str">
        <f ca="true">IF(ISBLANK('Data Summary'!A16),"",'Data Summary'!A16)</f>
        <v/>
      </c>
      <c r="B14" s="126" t="s">
        <v>91</v>
      </c>
      <c r="C14" s="22">
        <v>0</v>
      </c>
      <c r="D14" s="45"/>
      <c r="E14" s="45"/>
      <c r="F14" s="45"/>
      <c r="G14" s="45"/>
      <c r="H14" s="45">
        <v>0</v>
      </c>
      <c r="I14" s="66"/>
      <c r="J14" s="11"/>
      <c r="K14" s="11"/>
      <c r="L14" s="126" t="s">
        <v>91</v>
      </c>
      <c r="M14" s="22">
        <v>0</v>
      </c>
      <c r="N14" s="45"/>
      <c r="O14" s="45"/>
      <c r="P14" s="45"/>
      <c r="Q14" s="45"/>
      <c r="R14" s="45"/>
      <c r="S14" s="66">
        <v>1.6</v>
      </c>
      <c r="T14" s="11"/>
      <c r="U14" s="11"/>
      <c r="V14" s="126" t="s">
        <v>91</v>
      </c>
      <c r="W14" s="22">
        <v>0</v>
      </c>
      <c r="X14" s="45"/>
      <c r="Y14" s="45"/>
      <c r="Z14" s="45"/>
      <c r="AA14" s="45"/>
      <c r="AB14" s="45">
        <v>0.9</v>
      </c>
      <c r="AC14" s="66">
        <v>1.5</v>
      </c>
      <c r="AD14" s="11"/>
      <c r="AE14" s="11"/>
      <c r="AF14" s="126" t="s">
        <v>91</v>
      </c>
      <c r="AG14" s="22">
        <v>0</v>
      </c>
      <c r="AH14" s="45"/>
      <c r="AI14" s="45"/>
      <c r="AJ14" s="45"/>
      <c r="AK14" s="45"/>
      <c r="AL14" s="45"/>
      <c r="AM14" s="66"/>
      <c r="AN14" s="11"/>
      <c r="AO14" s="11"/>
      <c r="AP14" s="126" t="s">
        <v>91</v>
      </c>
      <c r="AQ14" s="22">
        <v>0</v>
      </c>
      <c r="AR14" s="45"/>
      <c r="AS14" s="45"/>
      <c r="AT14" s="45"/>
      <c r="AU14" s="45"/>
      <c r="AV14" s="45"/>
      <c r="AW14" s="66"/>
      <c r="AX14" s="11"/>
      <c r="AY14" s="11"/>
      <c r="AZ14" s="126" t="s">
        <v>91</v>
      </c>
      <c r="BA14" s="22">
        <v>0</v>
      </c>
      <c r="BB14" s="45"/>
      <c r="BC14" s="45"/>
      <c r="BD14" s="45"/>
      <c r="BE14" s="45"/>
      <c r="BF14" s="45"/>
      <c r="BG14" s="66"/>
      <c r="BH14" s="11"/>
      <c r="BI14" s="11"/>
      <c r="BJ14" s="126" t="s">
        <v>91</v>
      </c>
      <c r="BK14" s="22">
        <v>0</v>
      </c>
      <c r="BL14" s="45"/>
      <c r="BM14" s="45"/>
      <c r="BN14" s="45"/>
      <c r="BO14" s="45"/>
      <c r="BP14" s="45"/>
      <c r="BQ14" s="66"/>
      <c r="BR14" s="11"/>
      <c r="BS14" s="11"/>
    </row>
    <row xmlns:x14ac="http://schemas.microsoft.com/office/spreadsheetml/2009/9/ac" r="15" s="2" customFormat="true" x14ac:dyDescent="0.25">
      <c r="A15" s="403" t="str">
        <f ca="true">IF(ISBLANK('Data Summary'!A17),"",'Data Summary'!A17)</f>
        <v/>
      </c>
      <c r="B15" s="126" t="s">
        <v>144</v>
      </c>
      <c r="C15" s="6">
        <v>1</v>
      </c>
      <c r="D15" s="45">
        <v>35.200000000000003</v>
      </c>
      <c r="E15" s="7"/>
      <c r="F15" s="7"/>
      <c r="G15" s="7"/>
      <c r="H15" s="45">
        <v>35.200000000000003</v>
      </c>
      <c r="I15" s="66"/>
      <c r="J15" s="11"/>
      <c r="K15" s="11"/>
      <c r="L15" s="126" t="s">
        <v>144</v>
      </c>
      <c r="M15" s="6">
        <v>1</v>
      </c>
      <c r="N15" s="45"/>
      <c r="O15" s="7"/>
      <c r="P15" s="7"/>
      <c r="Q15" s="7"/>
      <c r="R15" s="45"/>
      <c r="S15" s="66">
        <v>46.1</v>
      </c>
      <c r="T15" s="11"/>
      <c r="U15" s="11"/>
      <c r="V15" s="126" t="s">
        <v>144</v>
      </c>
      <c r="W15" s="6">
        <v>1</v>
      </c>
      <c r="X15" s="45">
        <f>(AB15/100*Population!F20+AC15/100*Population!G20)/(Population!F20+Population!G20)*100</f>
        <v>40.844517761424562</v>
      </c>
      <c r="Y15" s="7"/>
      <c r="Z15" s="7"/>
      <c r="AA15" s="7"/>
      <c r="AB15" s="45">
        <v>40.799999999999997</v>
      </c>
      <c r="AC15" s="66">
        <v>40.9</v>
      </c>
      <c r="AD15" s="11"/>
      <c r="AE15" s="11"/>
      <c r="AF15" s="126" t="s">
        <v>154</v>
      </c>
      <c r="AG15" s="6">
        <v>1</v>
      </c>
      <c r="AH15" s="45">
        <f>4519/AL31*100</f>
        <v>8.7614874558920484</v>
      </c>
      <c r="AI15" s="7"/>
      <c r="AJ15" s="7"/>
      <c r="AK15" s="7"/>
      <c r="AL15" s="45">
        <f>4519/AL31*100</f>
        <v>8.7614874558920484</v>
      </c>
      <c r="AM15" s="66"/>
      <c r="AN15" s="11"/>
      <c r="AO15" s="11"/>
      <c r="AP15" s="126" t="s">
        <v>198</v>
      </c>
      <c r="AQ15" s="6">
        <v>1</v>
      </c>
      <c r="AR15" s="8">
        <v>0</v>
      </c>
      <c r="AS15" s="7"/>
      <c r="AT15" s="7"/>
      <c r="AU15" s="7"/>
      <c r="AV15" s="7">
        <v>0</v>
      </c>
      <c r="AW15" s="26">
        <v>0</v>
      </c>
      <c r="AX15" s="11"/>
      <c r="AY15" s="11"/>
      <c r="AZ15" s="126" t="s">
        <v>198</v>
      </c>
      <c r="BA15" s="6">
        <v>1</v>
      </c>
      <c r="BB15" s="8">
        <v>38.516010000000001</v>
      </c>
      <c r="BC15" s="7"/>
      <c r="BD15" s="7"/>
      <c r="BE15" s="7"/>
      <c r="BF15" s="7">
        <v>38.516010000000001</v>
      </c>
      <c r="BG15" s="26"/>
      <c r="BH15" s="11"/>
      <c r="BI15" s="11"/>
      <c r="BJ15" s="126" t="s">
        <v>232</v>
      </c>
      <c r="BK15" s="6"/>
      <c r="BL15" s="45"/>
      <c r="BM15" s="7"/>
      <c r="BN15" s="7"/>
      <c r="BO15" s="7"/>
      <c r="BP15" s="45"/>
      <c r="BQ15" s="66"/>
      <c r="BR15" s="11"/>
      <c r="BS15" s="11"/>
      <c r="BT15" s="135"/>
      <c r="CD15" s="135"/>
      <c r="CN15" s="135"/>
      <c r="CX15" s="135"/>
      <c r="DH15" s="135"/>
      <c r="DR15" s="135"/>
      <c r="EB15" s="135"/>
      <c r="EL15" s="135"/>
      <c r="EV15" s="135"/>
      <c r="FF15" s="135"/>
      <c r="FP15" s="135"/>
      <c r="FZ15" s="135"/>
      <c r="GJ15" s="135"/>
      <c r="GT15" s="135"/>
      <c r="HD15" s="135"/>
      <c r="HN15" s="135"/>
    </row>
    <row xmlns:x14ac="http://schemas.microsoft.com/office/spreadsheetml/2009/9/ac" r="16" s="2" customFormat="true" x14ac:dyDescent="0.25">
      <c r="A16" s="403" t="str">
        <f ca="true">IF(ISBLANK('Data Summary'!A18),"",'Data Summary'!A18)</f>
        <v/>
      </c>
      <c r="B16" s="126"/>
      <c r="C16" s="13"/>
      <c r="D16" s="45"/>
      <c r="E16" s="7"/>
      <c r="F16" s="7"/>
      <c r="G16" s="7"/>
      <c r="H16" s="45"/>
      <c r="I16" s="66"/>
      <c r="J16" s="11"/>
      <c r="K16" s="11"/>
      <c r="L16" s="126"/>
      <c r="M16" s="13"/>
      <c r="N16" s="45"/>
      <c r="O16" s="7"/>
      <c r="P16" s="7"/>
      <c r="Q16" s="7"/>
      <c r="R16" s="45"/>
      <c r="S16" s="66"/>
      <c r="T16" s="11"/>
      <c r="U16" s="11"/>
      <c r="V16" s="126"/>
      <c r="W16" s="13"/>
      <c r="X16" s="45"/>
      <c r="Y16" s="7"/>
      <c r="Z16" s="7"/>
      <c r="AA16" s="7"/>
      <c r="AB16" s="45"/>
      <c r="AC16" s="66"/>
      <c r="AD16" s="11"/>
      <c r="AE16" s="11"/>
      <c r="AF16" s="126" t="s">
        <v>5</v>
      </c>
      <c r="AG16" s="13">
        <v>0</v>
      </c>
      <c r="AH16" s="45">
        <f>9786/AL31*100</f>
        <v>18.973205630307497</v>
      </c>
      <c r="AI16" s="7"/>
      <c r="AJ16" s="7"/>
      <c r="AK16" s="7"/>
      <c r="AL16" s="45">
        <f>9786/AL31*100</f>
        <v>18.973205630307497</v>
      </c>
      <c r="AM16" s="66"/>
      <c r="AN16" s="11"/>
      <c r="AO16" s="11"/>
      <c r="AP16" s="126"/>
      <c r="AQ16" s="13"/>
      <c r="AR16" s="45"/>
      <c r="AS16" s="7"/>
      <c r="AT16" s="7"/>
      <c r="AU16" s="7"/>
      <c r="AV16" s="45"/>
      <c r="AW16" s="66"/>
      <c r="AX16" s="11"/>
      <c r="AY16" s="11"/>
      <c r="AZ16" s="126"/>
      <c r="BA16" s="13"/>
      <c r="BB16" s="45"/>
      <c r="BC16" s="7"/>
      <c r="BD16" s="7"/>
      <c r="BE16" s="7"/>
      <c r="BF16" s="45"/>
      <c r="BG16" s="66"/>
      <c r="BH16" s="11"/>
      <c r="BI16" s="11"/>
      <c r="BJ16" s="126"/>
      <c r="BK16" s="13"/>
      <c r="BL16" s="45"/>
      <c r="BM16" s="7"/>
      <c r="BN16" s="7"/>
      <c r="BO16" s="7"/>
      <c r="BP16" s="45"/>
      <c r="BQ16" s="66"/>
      <c r="BR16" s="11"/>
      <c r="BS16" s="11"/>
      <c r="BT16" s="135"/>
      <c r="CD16" s="135"/>
      <c r="CN16" s="135"/>
      <c r="CX16" s="135"/>
      <c r="DH16" s="135"/>
      <c r="DR16" s="135"/>
      <c r="EB16" s="135"/>
      <c r="EL16" s="135"/>
      <c r="EV16" s="135"/>
      <c r="FF16" s="135"/>
      <c r="FP16" s="135"/>
      <c r="FZ16" s="135"/>
      <c r="GJ16" s="135"/>
      <c r="GT16" s="135"/>
      <c r="HD16" s="135"/>
      <c r="HN16" s="135"/>
    </row>
    <row xmlns:x14ac="http://schemas.microsoft.com/office/spreadsheetml/2009/9/ac" r="17" s="2" customFormat="true" x14ac:dyDescent="0.25">
      <c r="A17" s="403" t="str">
        <f ca="true">IF(ISBLANK('Data Summary'!A19),"",'Data Summary'!A19)</f>
        <v/>
      </c>
      <c r="B17" s="126"/>
      <c r="C17" s="13"/>
      <c r="D17" s="45"/>
      <c r="E17" s="7"/>
      <c r="F17" s="7"/>
      <c r="G17" s="7"/>
      <c r="H17" s="45"/>
      <c r="I17" s="26"/>
      <c r="J17" s="11"/>
      <c r="K17" s="11"/>
      <c r="L17" s="126"/>
      <c r="M17" s="13"/>
      <c r="N17" s="45"/>
      <c r="O17" s="7"/>
      <c r="P17" s="7"/>
      <c r="Q17" s="7"/>
      <c r="R17" s="7"/>
      <c r="S17" s="26"/>
      <c r="T17" s="11"/>
      <c r="U17" s="11"/>
      <c r="V17" s="126"/>
      <c r="W17" s="13"/>
      <c r="X17" s="45"/>
      <c r="Y17" s="7"/>
      <c r="Z17" s="7"/>
      <c r="AA17" s="7"/>
      <c r="AB17" s="45"/>
      <c r="AC17" s="26"/>
      <c r="AD17" s="11"/>
      <c r="AE17" s="11"/>
      <c r="AF17" s="126" t="s">
        <v>153</v>
      </c>
      <c r="AG17" s="13">
        <v>0.5</v>
      </c>
      <c r="AH17" s="45">
        <f>1927/AL31*100</f>
        <v>3.7360890302066774</v>
      </c>
      <c r="AI17" s="7"/>
      <c r="AJ17" s="7"/>
      <c r="AK17" s="7"/>
      <c r="AL17" s="45">
        <f>1927/AL31*100</f>
        <v>3.7360890302066774</v>
      </c>
      <c r="AM17" s="26"/>
      <c r="AN17" s="11"/>
      <c r="AO17" s="11"/>
      <c r="AP17" s="126"/>
      <c r="AQ17" s="13"/>
      <c r="AR17" s="45"/>
      <c r="AS17" s="7"/>
      <c r="AT17" s="7"/>
      <c r="AU17" s="7"/>
      <c r="AV17" s="45"/>
      <c r="AW17" s="26"/>
      <c r="AX17" s="11"/>
      <c r="AY17" s="11"/>
      <c r="AZ17" s="126"/>
      <c r="BA17" s="13"/>
      <c r="BB17" s="45"/>
      <c r="BC17" s="7"/>
      <c r="BD17" s="7"/>
      <c r="BE17" s="7"/>
      <c r="BF17" s="45"/>
      <c r="BG17" s="26"/>
      <c r="BH17" s="11"/>
      <c r="BI17" s="11"/>
      <c r="BJ17" s="126"/>
      <c r="BK17" s="13"/>
      <c r="BL17" s="45"/>
      <c r="BM17" s="7"/>
      <c r="BN17" s="7"/>
      <c r="BO17" s="7"/>
      <c r="BP17" s="45"/>
      <c r="BQ17" s="26"/>
      <c r="BR17" s="11"/>
      <c r="BS17" s="11"/>
      <c r="BT17" s="135"/>
      <c r="CD17" s="135"/>
      <c r="CN17" s="135"/>
      <c r="CX17" s="135"/>
      <c r="DH17" s="135"/>
      <c r="DR17" s="135"/>
      <c r="EB17" s="135"/>
      <c r="EL17" s="135"/>
      <c r="EV17" s="135"/>
      <c r="FF17" s="135"/>
      <c r="FP17" s="135"/>
      <c r="FZ17" s="135"/>
      <c r="GJ17" s="135"/>
      <c r="GT17" s="135"/>
      <c r="HD17" s="135"/>
      <c r="HN17" s="135"/>
    </row>
    <row xmlns:x14ac="http://schemas.microsoft.com/office/spreadsheetml/2009/9/ac" r="18" s="2" customFormat="true" x14ac:dyDescent="0.25">
      <c r="A18" s="403" t="str">
        <f ca="true">IF(ISBLANK('Data Summary'!A20),"",'Data Summary'!A20)</f>
        <v/>
      </c>
      <c r="B18" s="126"/>
      <c r="C18" s="13"/>
      <c r="D18" s="108"/>
      <c r="E18" s="67"/>
      <c r="F18" s="67"/>
      <c r="G18" s="7"/>
      <c r="H18" s="45"/>
      <c r="I18" s="26"/>
      <c r="J18" s="11"/>
      <c r="K18" s="11"/>
      <c r="L18" s="126"/>
      <c r="M18" s="13"/>
      <c r="N18" s="45"/>
      <c r="O18" s="67"/>
      <c r="P18" s="67"/>
      <c r="Q18" s="7"/>
      <c r="R18" s="7"/>
      <c r="S18" s="26"/>
      <c r="T18" s="11"/>
      <c r="U18" s="11"/>
      <c r="V18" s="126"/>
      <c r="W18" s="13"/>
      <c r="X18" s="108"/>
      <c r="Y18" s="67"/>
      <c r="Z18" s="67"/>
      <c r="AA18" s="7"/>
      <c r="AB18" s="45"/>
      <c r="AC18" s="26"/>
      <c r="AD18" s="11"/>
      <c r="AE18" s="11"/>
      <c r="AF18" s="126" t="s">
        <v>152</v>
      </c>
      <c r="AG18" s="13">
        <v>0.5</v>
      </c>
      <c r="AH18" s="45">
        <f>35346/AL31*100</f>
        <v>68.529217883593788</v>
      </c>
      <c r="AI18" s="67"/>
      <c r="AJ18" s="67"/>
      <c r="AK18" s="7"/>
      <c r="AL18" s="45">
        <f>35346/AL31*100</f>
        <v>68.529217883593788</v>
      </c>
      <c r="AM18" s="26"/>
      <c r="AN18" s="11"/>
      <c r="AO18" s="11"/>
      <c r="AP18" s="126"/>
      <c r="AQ18" s="13"/>
      <c r="AR18" s="45"/>
      <c r="AS18" s="67"/>
      <c r="AT18" s="67"/>
      <c r="AU18" s="7"/>
      <c r="AV18" s="45"/>
      <c r="AW18" s="26"/>
      <c r="AX18" s="11"/>
      <c r="AY18" s="11"/>
      <c r="AZ18" s="126"/>
      <c r="BA18" s="13"/>
      <c r="BB18" s="45"/>
      <c r="BC18" s="67"/>
      <c r="BD18" s="67"/>
      <c r="BE18" s="7"/>
      <c r="BF18" s="45"/>
      <c r="BG18" s="26"/>
      <c r="BH18" s="11"/>
      <c r="BI18" s="11"/>
      <c r="BJ18" s="126"/>
      <c r="BK18" s="13"/>
      <c r="BL18" s="45"/>
      <c r="BM18" s="67"/>
      <c r="BN18" s="67"/>
      <c r="BO18" s="7"/>
      <c r="BP18" s="45"/>
      <c r="BQ18" s="26"/>
      <c r="BR18" s="11"/>
      <c r="BS18" s="11"/>
      <c r="BT18" s="135"/>
      <c r="CD18" s="135"/>
      <c r="CN18" s="135"/>
      <c r="CX18" s="135"/>
      <c r="DH18" s="135"/>
      <c r="DR18" s="135"/>
      <c r="EB18" s="135"/>
      <c r="EL18" s="135"/>
      <c r="EV18" s="135"/>
      <c r="FF18" s="135"/>
      <c r="FP18" s="135"/>
      <c r="FZ18" s="135"/>
      <c r="GJ18" s="135"/>
      <c r="GT18" s="135"/>
      <c r="HD18" s="135"/>
      <c r="HN18" s="135"/>
    </row>
    <row xmlns:x14ac="http://schemas.microsoft.com/office/spreadsheetml/2009/9/ac" r="19" s="2" customFormat="true" x14ac:dyDescent="0.25">
      <c r="A19" s="403" t="str">
        <f ca="true">IF(ISBLANK('Data Summary'!A21),"",'Data Summary'!A21)</f>
        <v/>
      </c>
      <c r="B19" s="126"/>
      <c r="C19" s="6"/>
      <c r="D19" s="108"/>
      <c r="E19" s="67"/>
      <c r="F19" s="67"/>
      <c r="G19" s="67"/>
      <c r="H19" s="45"/>
      <c r="I19" s="68"/>
      <c r="J19" s="11"/>
      <c r="K19" s="11"/>
      <c r="L19" s="126"/>
      <c r="M19" s="6"/>
      <c r="N19" s="45"/>
      <c r="O19" s="67"/>
      <c r="P19" s="67"/>
      <c r="Q19" s="67"/>
      <c r="R19" s="67"/>
      <c r="S19" s="68"/>
      <c r="T19" s="11"/>
      <c r="U19" s="11"/>
      <c r="V19" s="126"/>
      <c r="W19" s="6"/>
      <c r="X19" s="108"/>
      <c r="Y19" s="67"/>
      <c r="Z19" s="67"/>
      <c r="AA19" s="67"/>
      <c r="AB19" s="45"/>
      <c r="AC19" s="68"/>
      <c r="AD19" s="11"/>
      <c r="AE19" s="11"/>
      <c r="AF19" s="126"/>
      <c r="AG19" s="6"/>
      <c r="AH19" s="108"/>
      <c r="AI19" s="67"/>
      <c r="AJ19" s="67"/>
      <c r="AK19" s="67"/>
      <c r="AL19" s="45"/>
      <c r="AM19" s="68"/>
      <c r="AN19" s="11"/>
      <c r="AO19" s="11"/>
      <c r="AP19" s="126"/>
      <c r="AQ19" s="6"/>
      <c r="AR19" s="108"/>
      <c r="AS19" s="67"/>
      <c r="AT19" s="67"/>
      <c r="AU19" s="67"/>
      <c r="AV19" s="45"/>
      <c r="AW19" s="68"/>
      <c r="AX19" s="11"/>
      <c r="AY19" s="11"/>
      <c r="AZ19" s="126"/>
      <c r="BA19" s="6"/>
      <c r="BB19" s="108"/>
      <c r="BC19" s="67"/>
      <c r="BD19" s="67"/>
      <c r="BE19" s="67"/>
      <c r="BF19" s="45"/>
      <c r="BG19" s="68"/>
      <c r="BH19" s="11"/>
      <c r="BI19" s="11"/>
      <c r="BJ19" s="126"/>
      <c r="BK19" s="6"/>
      <c r="BL19" s="108"/>
      <c r="BM19" s="67"/>
      <c r="BN19" s="67"/>
      <c r="BO19" s="67"/>
      <c r="BP19" s="45"/>
      <c r="BQ19" s="68"/>
      <c r="BR19" s="11"/>
      <c r="BS19" s="11"/>
      <c r="BT19" s="135"/>
      <c r="CD19" s="135"/>
      <c r="CN19" s="135"/>
      <c r="CX19" s="135"/>
      <c r="DH19" s="135"/>
      <c r="DR19" s="135"/>
      <c r="EB19" s="135"/>
      <c r="EL19" s="135"/>
      <c r="EV19" s="135"/>
      <c r="FF19" s="135"/>
      <c r="FP19" s="135"/>
      <c r="FZ19" s="135"/>
      <c r="GJ19" s="135"/>
      <c r="GT19" s="135"/>
      <c r="HD19" s="135"/>
      <c r="HN19" s="135"/>
    </row>
    <row xmlns:x14ac="http://schemas.microsoft.com/office/spreadsheetml/2009/9/ac" r="20" s="2" customFormat="true" x14ac:dyDescent="0.25">
      <c r="A20" s="403" t="str">
        <f ca="true">IF(ISBLANK('Data Summary'!A22),"",'Data Summary'!A22)</f>
        <v/>
      </c>
      <c r="B20" s="126"/>
      <c r="C20" s="6"/>
      <c r="D20" s="109"/>
      <c r="E20" s="67"/>
      <c r="F20" s="67"/>
      <c r="G20" s="67"/>
      <c r="H20" s="67"/>
      <c r="I20" s="69"/>
      <c r="J20" s="11"/>
      <c r="K20" s="11"/>
      <c r="L20" s="126"/>
      <c r="M20" s="6"/>
      <c r="N20" s="67"/>
      <c r="O20" s="67"/>
      <c r="P20" s="67"/>
      <c r="Q20" s="67"/>
      <c r="R20" s="67"/>
      <c r="S20" s="69"/>
      <c r="T20" s="11"/>
      <c r="U20" s="11"/>
      <c r="V20" s="126"/>
      <c r="W20" s="6"/>
      <c r="X20" s="109"/>
      <c r="Y20" s="67"/>
      <c r="Z20" s="67"/>
      <c r="AA20" s="67"/>
      <c r="AB20" s="67"/>
      <c r="AC20" s="69"/>
      <c r="AD20" s="11"/>
      <c r="AE20" s="11"/>
      <c r="AF20" s="126"/>
      <c r="AG20" s="6"/>
      <c r="AH20" s="109"/>
      <c r="AI20" s="67"/>
      <c r="AJ20" s="67"/>
      <c r="AK20" s="67"/>
      <c r="AL20" s="67"/>
      <c r="AM20" s="69"/>
      <c r="AN20" s="11"/>
      <c r="AO20" s="11"/>
      <c r="AP20" s="126"/>
      <c r="AQ20" s="6"/>
      <c r="AR20" s="109"/>
      <c r="AS20" s="67"/>
      <c r="AT20" s="67"/>
      <c r="AU20" s="67"/>
      <c r="AV20" s="67"/>
      <c r="AW20" s="69"/>
      <c r="AX20" s="11"/>
      <c r="AY20" s="11"/>
      <c r="AZ20" s="126"/>
      <c r="BA20" s="6"/>
      <c r="BB20" s="109"/>
      <c r="BC20" s="67"/>
      <c r="BD20" s="67"/>
      <c r="BE20" s="67"/>
      <c r="BF20" s="67"/>
      <c r="BG20" s="69"/>
      <c r="BH20" s="11"/>
      <c r="BI20" s="11"/>
      <c r="BJ20" s="126"/>
      <c r="BK20" s="6"/>
      <c r="BL20" s="109"/>
      <c r="BM20" s="67"/>
      <c r="BN20" s="67"/>
      <c r="BO20" s="67"/>
      <c r="BP20" s="67"/>
      <c r="BQ20" s="69"/>
      <c r="BR20" s="11"/>
      <c r="BS20" s="11"/>
      <c r="BT20" s="135"/>
      <c r="CD20" s="135"/>
      <c r="CN20" s="135"/>
      <c r="CX20" s="135"/>
      <c r="DH20" s="135"/>
      <c r="DR20" s="135"/>
      <c r="EB20" s="135"/>
      <c r="EL20" s="135"/>
      <c r="EV20" s="135"/>
      <c r="FF20" s="135"/>
      <c r="FP20" s="135"/>
      <c r="FZ20" s="135"/>
      <c r="GJ20" s="135"/>
      <c r="GT20" s="135"/>
      <c r="HD20" s="135"/>
      <c r="HN20" s="135"/>
    </row>
    <row xmlns:x14ac="http://schemas.microsoft.com/office/spreadsheetml/2009/9/ac" r="21" s="2" customFormat="true" x14ac:dyDescent="0.25">
      <c r="A21" s="403" t="str">
        <f ca="true">IF(ISBLANK('Data Summary'!A23),"",'Data Summary'!A23)</f>
        <v/>
      </c>
      <c r="B21" s="126"/>
      <c r="C21" s="13"/>
      <c r="D21" s="110"/>
      <c r="E21" s="7"/>
      <c r="F21" s="7"/>
      <c r="G21" s="7"/>
      <c r="H21" s="7"/>
      <c r="I21" s="69"/>
      <c r="J21" s="11"/>
      <c r="K21" s="11"/>
      <c r="L21" s="126"/>
      <c r="M21" s="13"/>
      <c r="N21" s="7"/>
      <c r="O21" s="7"/>
      <c r="P21" s="7"/>
      <c r="Q21" s="7"/>
      <c r="R21" s="7"/>
      <c r="S21" s="69"/>
      <c r="T21" s="11"/>
      <c r="U21" s="11"/>
      <c r="V21" s="126"/>
      <c r="W21" s="13"/>
      <c r="X21" s="110"/>
      <c r="Y21" s="7"/>
      <c r="Z21" s="7"/>
      <c r="AA21" s="7"/>
      <c r="AB21" s="7"/>
      <c r="AC21" s="69"/>
      <c r="AD21" s="11"/>
      <c r="AE21" s="11"/>
      <c r="AF21" s="126"/>
      <c r="AG21" s="13"/>
      <c r="AH21" s="110"/>
      <c r="AI21" s="7"/>
      <c r="AJ21" s="7"/>
      <c r="AK21" s="7"/>
      <c r="AL21" s="7"/>
      <c r="AM21" s="69"/>
      <c r="AN21" s="11"/>
      <c r="AO21" s="11"/>
      <c r="AP21" s="126"/>
      <c r="AQ21" s="13"/>
      <c r="AR21" s="110"/>
      <c r="AS21" s="7"/>
      <c r="AT21" s="7"/>
      <c r="AU21" s="7"/>
      <c r="AV21" s="7"/>
      <c r="AW21" s="69"/>
      <c r="AX21" s="11"/>
      <c r="AY21" s="11"/>
      <c r="AZ21" s="126"/>
      <c r="BA21" s="13"/>
      <c r="BB21" s="110"/>
      <c r="BC21" s="7"/>
      <c r="BD21" s="7"/>
      <c r="BE21" s="7"/>
      <c r="BF21" s="7"/>
      <c r="BG21" s="69"/>
      <c r="BH21" s="11"/>
      <c r="BI21" s="11"/>
      <c r="BJ21" s="126"/>
      <c r="BK21" s="13"/>
      <c r="BL21" s="110"/>
      <c r="BM21" s="7"/>
      <c r="BN21" s="7"/>
      <c r="BO21" s="7"/>
      <c r="BP21" s="7"/>
      <c r="BQ21" s="69"/>
      <c r="BR21" s="11"/>
      <c r="BS21" s="11"/>
      <c r="BT21" s="135"/>
      <c r="CD21" s="135"/>
      <c r="CN21" s="135"/>
      <c r="CX21" s="135"/>
      <c r="DH21" s="135"/>
      <c r="DR21" s="135"/>
      <c r="EB21" s="135"/>
      <c r="EL21" s="135"/>
      <c r="EV21" s="135"/>
      <c r="FF21" s="135"/>
      <c r="FP21" s="135"/>
      <c r="FZ21" s="135"/>
      <c r="GJ21" s="135"/>
      <c r="GT21" s="135"/>
      <c r="HD21" s="135"/>
      <c r="HN21" s="135"/>
    </row>
    <row xmlns:x14ac="http://schemas.microsoft.com/office/spreadsheetml/2009/9/ac" r="22" s="2" customFormat="true" x14ac:dyDescent="0.25">
      <c r="A22" s="403" t="str">
        <f ca="true">IF(ISBLANK('Data Summary'!A24),"",'Data Summary'!A24)</f>
        <v/>
      </c>
      <c r="B22" s="126"/>
      <c r="C22" s="13"/>
      <c r="D22" s="110"/>
      <c r="E22" s="7"/>
      <c r="F22" s="7"/>
      <c r="G22" s="7"/>
      <c r="H22" s="7"/>
      <c r="I22" s="26"/>
      <c r="J22" s="11"/>
      <c r="K22" s="11"/>
      <c r="L22" s="126"/>
      <c r="M22" s="13"/>
      <c r="N22" s="7"/>
      <c r="O22" s="7"/>
      <c r="P22" s="7"/>
      <c r="Q22" s="7"/>
      <c r="R22" s="7"/>
      <c r="S22" s="26"/>
      <c r="T22" s="11"/>
      <c r="U22" s="11"/>
      <c r="V22" s="126"/>
      <c r="W22" s="13"/>
      <c r="X22" s="110"/>
      <c r="Y22" s="7"/>
      <c r="Z22" s="7"/>
      <c r="AA22" s="7"/>
      <c r="AB22" s="7"/>
      <c r="AC22" s="26"/>
      <c r="AD22" s="11"/>
      <c r="AE22" s="11"/>
      <c r="AF22" s="126"/>
      <c r="AG22" s="13"/>
      <c r="AH22" s="110"/>
      <c r="AI22" s="7"/>
      <c r="AJ22" s="7"/>
      <c r="AK22" s="7"/>
      <c r="AL22" s="7"/>
      <c r="AM22" s="26"/>
      <c r="AN22" s="11"/>
      <c r="AO22" s="11"/>
      <c r="AP22" s="126"/>
      <c r="AQ22" s="13"/>
      <c r="AR22" s="110"/>
      <c r="AS22" s="7"/>
      <c r="AT22" s="7"/>
      <c r="AU22" s="7"/>
      <c r="AV22" s="7"/>
      <c r="AW22" s="26"/>
      <c r="AX22" s="11"/>
      <c r="AY22" s="11"/>
      <c r="AZ22" s="126"/>
      <c r="BA22" s="13"/>
      <c r="BB22" s="110"/>
      <c r="BC22" s="7"/>
      <c r="BD22" s="7"/>
      <c r="BE22" s="7"/>
      <c r="BF22" s="7"/>
      <c r="BG22" s="26"/>
      <c r="BH22" s="11"/>
      <c r="BI22" s="11"/>
      <c r="BJ22" s="126"/>
      <c r="BK22" s="13"/>
      <c r="BL22" s="110"/>
      <c r="BM22" s="7"/>
      <c r="BN22" s="7"/>
      <c r="BO22" s="7"/>
      <c r="BP22" s="7"/>
      <c r="BQ22" s="26"/>
      <c r="BR22" s="11"/>
      <c r="BS22" s="11"/>
      <c r="BT22" s="135"/>
      <c r="CD22" s="135"/>
      <c r="CN22" s="135"/>
      <c r="CX22" s="135"/>
      <c r="DH22" s="135"/>
      <c r="DR22" s="135"/>
      <c r="EB22" s="135"/>
      <c r="EL22" s="135"/>
      <c r="EV22" s="135"/>
      <c r="FF22" s="135"/>
      <c r="FP22" s="135"/>
      <c r="FZ22" s="135"/>
      <c r="GJ22" s="135"/>
      <c r="GT22" s="135"/>
      <c r="HD22" s="135"/>
      <c r="HN22" s="135"/>
    </row>
    <row xmlns:x14ac="http://schemas.microsoft.com/office/spreadsheetml/2009/9/ac" r="23" s="2" customFormat="true" x14ac:dyDescent="0.25">
      <c r="A23" s="403"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3"/>
      <c r="BL23" s="7"/>
      <c r="BM23" s="7"/>
      <c r="BN23" s="7"/>
      <c r="BO23" s="7"/>
      <c r="BP23" s="7"/>
      <c r="BQ23" s="26"/>
      <c r="BR23" s="11"/>
      <c r="BS23" s="11"/>
      <c r="BT23" s="135"/>
      <c r="CD23" s="135"/>
      <c r="CN23" s="135"/>
      <c r="CX23" s="135"/>
      <c r="DH23" s="135"/>
      <c r="DR23" s="135"/>
      <c r="EB23" s="135"/>
      <c r="EL23" s="135"/>
      <c r="EV23" s="135"/>
      <c r="FF23" s="135"/>
      <c r="FP23" s="135"/>
      <c r="FZ23" s="135"/>
      <c r="GJ23" s="135"/>
      <c r="GT23" s="135"/>
      <c r="HD23" s="135"/>
      <c r="HN23" s="135"/>
    </row>
    <row xmlns:x14ac="http://schemas.microsoft.com/office/spreadsheetml/2009/9/ac" r="24" s="2" customFormat="true" x14ac:dyDescent="0.25">
      <c r="A24" s="403" t="str">
        <f ca="true">IF(ISBLANK('Data Summary'!A26),"",'Data Summary'!A26)</f>
        <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3"/>
      <c r="BL24" s="7"/>
      <c r="BM24" s="7"/>
      <c r="BN24" s="7"/>
      <c r="BO24" s="7"/>
      <c r="BP24" s="7"/>
      <c r="BQ24" s="26"/>
      <c r="BR24" s="11"/>
      <c r="BS24" s="11"/>
      <c r="BT24" s="135"/>
      <c r="CD24" s="135"/>
      <c r="CN24" s="135"/>
      <c r="CX24" s="135"/>
      <c r="DH24" s="135"/>
      <c r="DR24" s="135"/>
      <c r="EB24" s="135"/>
      <c r="EL24" s="135"/>
      <c r="EV24" s="135"/>
      <c r="FF24" s="135"/>
      <c r="FP24" s="135"/>
      <c r="FZ24" s="135"/>
      <c r="GJ24" s="135"/>
      <c r="GT24" s="135"/>
      <c r="HD24" s="135"/>
      <c r="HN24" s="135"/>
    </row>
    <row xmlns:x14ac="http://schemas.microsoft.com/office/spreadsheetml/2009/9/ac" r="25" s="2" customFormat="true" x14ac:dyDescent="0.25">
      <c r="A25" s="403" t="str">
        <f ca="true">IF(ISBLANK('Data Summary'!A27),"",'Data Summary'!A27)</f>
        <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3"/>
      <c r="BL25" s="7"/>
      <c r="BM25" s="7"/>
      <c r="BN25" s="7"/>
      <c r="BO25" s="7"/>
      <c r="BP25" s="7"/>
      <c r="BQ25" s="26"/>
      <c r="BR25" s="11"/>
      <c r="BS25" s="11"/>
      <c r="BT25" s="135"/>
      <c r="CD25" s="135"/>
      <c r="CN25" s="135"/>
      <c r="CX25" s="135"/>
      <c r="DH25" s="135"/>
      <c r="DR25" s="135"/>
      <c r="EB25" s="135"/>
      <c r="EL25" s="135"/>
      <c r="EV25" s="135"/>
      <c r="FF25" s="135"/>
      <c r="FP25" s="135"/>
      <c r="FZ25" s="135"/>
      <c r="GJ25" s="135"/>
      <c r="GT25" s="135"/>
      <c r="HD25" s="135"/>
      <c r="HN25" s="135"/>
    </row>
    <row xmlns:x14ac="http://schemas.microsoft.com/office/spreadsheetml/2009/9/ac" r="26" s="2" customFormat="true" ht="83.25" customHeight="true" x14ac:dyDescent="0.25">
      <c r="A26" s="403" t="str">
        <f ca="true">IF(ISBLANK('Data Summary'!A28),"",'Data Summary'!A28)</f>
        <v/>
      </c>
      <c r="B26" s="127" t="s">
        <v>12</v>
      </c>
      <c r="C26" s="589" t="s">
        <v>155</v>
      </c>
      <c r="D26" s="589"/>
      <c r="E26" s="589"/>
      <c r="F26" s="589"/>
      <c r="G26" s="589"/>
      <c r="H26" s="589"/>
      <c r="I26" s="590"/>
      <c r="J26" s="11"/>
      <c r="K26" s="11"/>
      <c r="L26" s="127" t="s">
        <v>12</v>
      </c>
      <c r="M26" s="589" t="s">
        <v>156</v>
      </c>
      <c r="N26" s="589"/>
      <c r="O26" s="589"/>
      <c r="P26" s="589"/>
      <c r="Q26" s="589"/>
      <c r="R26" s="589"/>
      <c r="S26" s="590"/>
      <c r="T26" s="11"/>
      <c r="U26" s="11"/>
      <c r="V26" s="127" t="s">
        <v>12</v>
      </c>
      <c r="W26" s="589" t="s">
        <v>149</v>
      </c>
      <c r="X26" s="589"/>
      <c r="Y26" s="589"/>
      <c r="Z26" s="589"/>
      <c r="AA26" s="589"/>
      <c r="AB26" s="589"/>
      <c r="AC26" s="590"/>
      <c r="AD26" s="11"/>
      <c r="AE26" s="11"/>
      <c r="AF26" s="127" t="s">
        <v>12</v>
      </c>
      <c r="AG26" s="589" t="s">
        <v>173</v>
      </c>
      <c r="AH26" s="589"/>
      <c r="AI26" s="589"/>
      <c r="AJ26" s="589"/>
      <c r="AK26" s="589"/>
      <c r="AL26" s="589"/>
      <c r="AM26" s="590"/>
      <c r="AN26" s="11"/>
      <c r="AO26" s="11"/>
      <c r="AP26" s="127" t="s">
        <v>12</v>
      </c>
      <c r="AQ26" s="589" t="s">
        <v>241</v>
      </c>
      <c r="AR26" s="589"/>
      <c r="AS26" s="589"/>
      <c r="AT26" s="589"/>
      <c r="AU26" s="589"/>
      <c r="AV26" s="589"/>
      <c r="AW26" s="590"/>
      <c r="AX26" s="11"/>
      <c r="AY26" s="11"/>
      <c r="AZ26" s="127" t="s">
        <v>12</v>
      </c>
      <c r="BA26" s="589" t="s">
        <v>239</v>
      </c>
      <c r="BB26" s="589"/>
      <c r="BC26" s="589"/>
      <c r="BD26" s="589"/>
      <c r="BE26" s="589"/>
      <c r="BF26" s="589"/>
      <c r="BG26" s="590"/>
      <c r="BH26" s="11"/>
      <c r="BI26" s="11"/>
      <c r="BJ26" s="127" t="s">
        <v>12</v>
      </c>
      <c r="BK26" s="586" t="s">
        <v>236</v>
      </c>
      <c r="BL26" s="587"/>
      <c r="BM26" s="587"/>
      <c r="BN26" s="587"/>
      <c r="BO26" s="587"/>
      <c r="BP26" s="587"/>
      <c r="BQ26" s="588"/>
      <c r="BR26" s="11"/>
      <c r="BS26" s="11"/>
      <c r="BT26" s="135"/>
      <c r="CD26" s="135"/>
      <c r="CN26" s="135"/>
      <c r="CX26" s="135"/>
      <c r="DH26" s="135"/>
      <c r="DR26" s="135"/>
      <c r="EB26" s="135"/>
      <c r="EL26" s="135"/>
      <c r="EV26" s="135"/>
      <c r="FF26" s="135"/>
      <c r="FP26" s="135"/>
      <c r="FZ26" s="135"/>
      <c r="GJ26" s="135"/>
      <c r="GT26" s="135"/>
      <c r="HD26" s="135"/>
      <c r="HN26" s="135"/>
    </row>
    <row xmlns:x14ac="http://schemas.microsoft.com/office/spreadsheetml/2009/9/ac" r="27" s="2" customFormat="true" ht="15.75" customHeight="true" x14ac:dyDescent="0.25">
      <c r="A27" s="403" t="str">
        <f ca="true">IF(ISBLANK('Data Summary'!A29),"",'Data Summary'!A29)</f>
        <v/>
      </c>
      <c r="B27" s="127"/>
      <c r="C27" s="64" t="s">
        <v>106</v>
      </c>
      <c r="D27" s="111"/>
      <c r="E27" s="111"/>
      <c r="F27" s="111"/>
      <c r="G27" s="111"/>
      <c r="H27" s="111"/>
      <c r="I27" s="102"/>
      <c r="J27" s="11"/>
      <c r="K27" s="11"/>
      <c r="L27" s="127"/>
      <c r="M27" s="64" t="s">
        <v>106</v>
      </c>
      <c r="N27" s="111"/>
      <c r="O27" s="111"/>
      <c r="P27" s="111"/>
      <c r="Q27" s="111"/>
      <c r="R27" s="111"/>
      <c r="S27" s="102"/>
      <c r="T27" s="11"/>
      <c r="U27" s="11"/>
      <c r="V27" s="127"/>
      <c r="W27" s="64" t="s">
        <v>106</v>
      </c>
      <c r="X27" s="111"/>
      <c r="Y27" s="111"/>
      <c r="Z27" s="111"/>
      <c r="AA27" s="111"/>
      <c r="AB27" s="111"/>
      <c r="AC27" s="102"/>
      <c r="AD27" s="11"/>
      <c r="AE27" s="11"/>
      <c r="AF27" s="127"/>
      <c r="AG27" s="64" t="s">
        <v>106</v>
      </c>
      <c r="AH27" s="111"/>
      <c r="AI27" s="111"/>
      <c r="AJ27" s="111"/>
      <c r="AK27" s="111"/>
      <c r="AL27" s="111"/>
      <c r="AM27" s="121"/>
      <c r="AN27" s="11"/>
      <c r="AO27" s="11"/>
      <c r="AP27" s="127"/>
      <c r="AQ27" s="64" t="s">
        <v>106</v>
      </c>
      <c r="AR27" s="111"/>
      <c r="AS27" s="111"/>
      <c r="AT27" s="111"/>
      <c r="AU27" s="111"/>
      <c r="AV27" s="111"/>
      <c r="AW27" s="190"/>
      <c r="AX27" s="11"/>
      <c r="AY27" s="11"/>
      <c r="AZ27" s="127"/>
      <c r="BA27" s="64" t="s">
        <v>106</v>
      </c>
      <c r="BB27" s="111"/>
      <c r="BC27" s="111"/>
      <c r="BD27" s="111"/>
      <c r="BE27" s="111"/>
      <c r="BF27" s="111"/>
      <c r="BG27" s="377"/>
      <c r="BH27" s="11"/>
      <c r="BI27" s="11"/>
      <c r="BJ27" s="127"/>
      <c r="BK27" s="64" t="s">
        <v>106</v>
      </c>
      <c r="BL27" s="111" t="s">
        <v>145</v>
      </c>
      <c r="BM27" s="111"/>
      <c r="BN27" s="111"/>
      <c r="BO27" s="111" t="s">
        <v>145</v>
      </c>
      <c r="BP27" s="111" t="s">
        <v>145</v>
      </c>
      <c r="BQ27" s="382" t="s">
        <v>145</v>
      </c>
      <c r="BR27" s="11"/>
      <c r="BS27" s="11"/>
      <c r="BT27" s="135"/>
      <c r="CD27" s="135"/>
      <c r="CN27" s="135"/>
      <c r="CX27" s="135"/>
      <c r="DH27" s="135"/>
      <c r="DR27" s="135"/>
      <c r="EB27" s="135"/>
      <c r="EL27" s="135"/>
      <c r="EV27" s="135"/>
      <c r="FF27" s="135"/>
      <c r="FP27" s="135"/>
      <c r="FZ27" s="135"/>
      <c r="GJ27" s="135"/>
      <c r="GT27" s="135"/>
      <c r="HD27" s="135"/>
      <c r="HN27" s="135"/>
    </row>
    <row xmlns:x14ac="http://schemas.microsoft.com/office/spreadsheetml/2009/9/ac" r="28" s="2" customFormat="true" ht="15.75" customHeight="true" x14ac:dyDescent="0.25">
      <c r="A28" s="403" t="str">
        <f ca="true">IF(ISBLANK('Data Summary'!A30),"",'Data Summary'!A30)</f>
        <v/>
      </c>
      <c r="B28" s="127"/>
      <c r="C28" s="64" t="s">
        <v>88</v>
      </c>
      <c r="D28" s="52" t="s">
        <v>145</v>
      </c>
      <c r="E28" s="52"/>
      <c r="F28" s="52"/>
      <c r="G28" s="52"/>
      <c r="H28" s="52" t="s">
        <v>145</v>
      </c>
      <c r="I28" s="100"/>
      <c r="J28" s="11"/>
      <c r="K28" s="11"/>
      <c r="L28" s="127"/>
      <c r="M28" s="64" t="s">
        <v>88</v>
      </c>
      <c r="N28" s="70"/>
      <c r="O28" s="52"/>
      <c r="P28" s="52"/>
      <c r="Q28" s="52"/>
      <c r="R28" s="52"/>
      <c r="S28" s="100" t="s">
        <v>145</v>
      </c>
      <c r="T28" s="11"/>
      <c r="U28" s="11"/>
      <c r="V28" s="127"/>
      <c r="W28" s="64" t="s">
        <v>88</v>
      </c>
      <c r="X28" s="52" t="s">
        <v>145</v>
      </c>
      <c r="Y28" s="52"/>
      <c r="Z28" s="52"/>
      <c r="AA28" s="52"/>
      <c r="AB28" s="52" t="s">
        <v>145</v>
      </c>
      <c r="AC28" s="100" t="s">
        <v>145</v>
      </c>
      <c r="AD28" s="11"/>
      <c r="AE28" s="11"/>
      <c r="AF28" s="127"/>
      <c r="AG28" s="64" t="s">
        <v>88</v>
      </c>
      <c r="AH28" s="52" t="s">
        <v>145</v>
      </c>
      <c r="AI28" s="52"/>
      <c r="AJ28" s="52"/>
      <c r="AK28" s="52"/>
      <c r="AL28" s="52" t="s">
        <v>145</v>
      </c>
      <c r="AM28" s="100"/>
      <c r="AN28" s="11"/>
      <c r="AO28" s="11"/>
      <c r="AP28" s="127"/>
      <c r="AQ28" s="64" t="s">
        <v>88</v>
      </c>
      <c r="AR28" s="52" t="s">
        <v>199</v>
      </c>
      <c r="AS28" s="52"/>
      <c r="AT28" s="52"/>
      <c r="AU28" s="52"/>
      <c r="AV28" s="52" t="s">
        <v>199</v>
      </c>
      <c r="AW28" s="100" t="s">
        <v>199</v>
      </c>
      <c r="AX28" s="11"/>
      <c r="AY28" s="11"/>
      <c r="AZ28" s="127"/>
      <c r="BA28" s="64" t="s">
        <v>88</v>
      </c>
      <c r="BB28" s="52" t="s">
        <v>145</v>
      </c>
      <c r="BC28" s="52"/>
      <c r="BD28" s="52"/>
      <c r="BE28" s="52"/>
      <c r="BF28" s="52" t="s">
        <v>145</v>
      </c>
      <c r="BG28" s="100"/>
      <c r="BH28" s="11"/>
      <c r="BI28" s="11"/>
      <c r="BJ28" s="127"/>
      <c r="BK28" s="64" t="s">
        <v>88</v>
      </c>
      <c r="BL28" s="52"/>
      <c r="BM28" s="52"/>
      <c r="BN28" s="52"/>
      <c r="BO28" s="52"/>
      <c r="BP28" s="52"/>
      <c r="BQ28" s="100"/>
      <c r="BR28" s="11"/>
      <c r="BS28" s="11"/>
      <c r="BT28" s="135"/>
      <c r="CD28" s="135"/>
      <c r="CN28" s="135"/>
      <c r="CX28" s="135"/>
      <c r="DH28" s="135"/>
      <c r="DR28" s="135"/>
      <c r="EB28" s="135"/>
      <c r="EL28" s="135"/>
      <c r="EV28" s="135"/>
      <c r="FF28" s="135"/>
      <c r="FP28" s="135"/>
      <c r="FZ28" s="135"/>
      <c r="GJ28" s="135"/>
      <c r="GT28" s="135"/>
      <c r="HD28" s="135"/>
      <c r="HN28" s="135"/>
    </row>
    <row xmlns:x14ac="http://schemas.microsoft.com/office/spreadsheetml/2009/9/ac" r="29" ht="15.75" customHeight="true" x14ac:dyDescent="0.25">
      <c r="A29" s="403" t="str">
        <f ca="true">IF(ISBLANK('Data Summary'!A31),"",'Data Summary'!A31)</f>
        <v/>
      </c>
      <c r="B29" s="127"/>
      <c r="C29" s="64" t="s">
        <v>146</v>
      </c>
      <c r="D29" s="52"/>
      <c r="E29" s="52"/>
      <c r="F29" s="52"/>
      <c r="G29" s="52"/>
      <c r="H29" s="52"/>
      <c r="I29" s="100"/>
      <c r="J29" s="11"/>
      <c r="K29" s="11"/>
      <c r="L29" s="127"/>
      <c r="M29" s="64" t="s">
        <v>89</v>
      </c>
      <c r="N29" s="52"/>
      <c r="O29" s="52"/>
      <c r="P29" s="52"/>
      <c r="Q29" s="52"/>
      <c r="R29" s="52"/>
      <c r="S29" s="100"/>
      <c r="T29" s="11"/>
      <c r="U29" s="11"/>
      <c r="V29" s="127"/>
      <c r="W29" s="64" t="s">
        <v>146</v>
      </c>
      <c r="X29" s="52"/>
      <c r="Y29" s="52"/>
      <c r="Z29" s="52"/>
      <c r="AA29" s="52"/>
      <c r="AB29" s="52"/>
      <c r="AC29" s="100"/>
      <c r="AD29" s="11"/>
      <c r="AE29" s="11"/>
      <c r="AF29" s="127"/>
      <c r="AG29" s="64" t="s">
        <v>146</v>
      </c>
      <c r="AH29" s="52"/>
      <c r="AI29" s="52"/>
      <c r="AJ29" s="52"/>
      <c r="AK29" s="52"/>
      <c r="AL29" s="52"/>
      <c r="AM29" s="100"/>
      <c r="AN29" s="11"/>
      <c r="AO29" s="11"/>
      <c r="AP29" s="127"/>
      <c r="AQ29" s="64" t="s">
        <v>146</v>
      </c>
      <c r="AR29" s="52"/>
      <c r="AS29" s="52"/>
      <c r="AT29" s="52"/>
      <c r="AU29" s="52"/>
      <c r="AV29" s="52"/>
      <c r="AW29" s="100"/>
      <c r="AX29" s="11"/>
      <c r="AY29" s="11"/>
      <c r="AZ29" s="127"/>
      <c r="BA29" s="64" t="s">
        <v>146</v>
      </c>
      <c r="BB29" s="52"/>
      <c r="BC29" s="52"/>
      <c r="BD29" s="52"/>
      <c r="BE29" s="52"/>
      <c r="BF29" s="52"/>
      <c r="BG29" s="100"/>
      <c r="BH29" s="11"/>
      <c r="BI29" s="11"/>
      <c r="BJ29" s="127"/>
      <c r="BK29" s="64" t="s">
        <v>146</v>
      </c>
      <c r="BL29" s="52"/>
      <c r="BM29" s="52"/>
      <c r="BN29" s="52"/>
      <c r="BO29" s="52"/>
      <c r="BP29" s="52"/>
      <c r="BQ29" s="100"/>
      <c r="BR29" s="11"/>
      <c r="BS29" s="11"/>
    </row>
    <row xmlns:x14ac="http://schemas.microsoft.com/office/spreadsheetml/2009/9/ac" r="30" ht="15.75" customHeight="true" x14ac:dyDescent="0.25">
      <c r="A30" s="403"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V30" s="128"/>
      <c r="W30" s="12" t="s">
        <v>23</v>
      </c>
      <c r="X30" s="71"/>
      <c r="Y30" s="71"/>
      <c r="Z30" s="71"/>
      <c r="AA30" s="72"/>
      <c r="AB30" s="73"/>
      <c r="AC30" s="74"/>
      <c r="AD30" s="11"/>
      <c r="AE30" s="11"/>
      <c r="AF30" s="128"/>
      <c r="AG30" s="12" t="s">
        <v>23</v>
      </c>
      <c r="AH30" s="71"/>
      <c r="AI30" s="71"/>
      <c r="AJ30" s="71"/>
      <c r="AK30" s="72"/>
      <c r="AL30" s="73"/>
      <c r="AM30" s="74"/>
      <c r="AN30" s="11"/>
      <c r="AO30" s="11"/>
      <c r="AP30" s="128"/>
      <c r="AQ30" s="12" t="s">
        <v>23</v>
      </c>
      <c r="AR30" s="71"/>
      <c r="AS30" s="71"/>
      <c r="AT30" s="71"/>
      <c r="AU30" s="72"/>
      <c r="AV30" s="73"/>
      <c r="AW30" s="74"/>
      <c r="AX30" s="11"/>
      <c r="AY30" s="11"/>
      <c r="AZ30" s="128"/>
      <c r="BA30" s="12" t="s">
        <v>23</v>
      </c>
      <c r="BB30" s="71"/>
      <c r="BC30" s="71"/>
      <c r="BD30" s="71"/>
      <c r="BE30" s="72"/>
      <c r="BF30" s="73"/>
      <c r="BG30" s="74"/>
      <c r="BH30" s="11"/>
      <c r="BI30" s="11"/>
      <c r="BJ30" s="128"/>
      <c r="BK30" s="12" t="s">
        <v>23</v>
      </c>
      <c r="BL30" s="71">
        <v>101024</v>
      </c>
      <c r="BM30" s="71">
        <v>24225</v>
      </c>
      <c r="BN30" s="71">
        <v>76799</v>
      </c>
      <c r="BO30" s="72">
        <v>8250</v>
      </c>
      <c r="BP30" s="73">
        <v>59987</v>
      </c>
      <c r="BQ30" s="74">
        <v>32787</v>
      </c>
      <c r="BR30" s="11"/>
      <c r="BS30" s="11"/>
    </row>
    <row xmlns:x14ac="http://schemas.microsoft.com/office/spreadsheetml/2009/9/ac" r="31" s="3" customFormat="true" ht="16.5" thickBot="true" x14ac:dyDescent="0.3">
      <c r="A31" s="403" t="str">
        <f ca="true">IF(ISBLANK('Data Summary'!A33),"",'Data Summary'!A33)</f>
        <v/>
      </c>
      <c r="B31" s="129"/>
      <c r="C31" s="75" t="s">
        <v>20</v>
      </c>
      <c r="D31" s="76"/>
      <c r="E31" s="76"/>
      <c r="F31" s="76"/>
      <c r="G31" s="76"/>
      <c r="H31" s="76"/>
      <c r="I31" s="77"/>
      <c r="J31" s="11"/>
      <c r="K31" s="11"/>
      <c r="L31" s="129"/>
      <c r="M31" s="75" t="s">
        <v>20</v>
      </c>
      <c r="N31" s="76"/>
      <c r="O31" s="76"/>
      <c r="P31" s="76"/>
      <c r="Q31" s="76"/>
      <c r="R31" s="76"/>
      <c r="S31" s="77"/>
      <c r="T31" s="11"/>
      <c r="U31" s="11"/>
      <c r="V31" s="129"/>
      <c r="W31" s="75" t="s">
        <v>20</v>
      </c>
      <c r="X31" s="76"/>
      <c r="Y31" s="76"/>
      <c r="Z31" s="76"/>
      <c r="AA31" s="76"/>
      <c r="AB31" s="76"/>
      <c r="AC31" s="77"/>
      <c r="AD31" s="11"/>
      <c r="AE31" s="11"/>
      <c r="AF31" s="129"/>
      <c r="AG31" s="75" t="s">
        <v>20</v>
      </c>
      <c r="AH31" s="76">
        <f>AL31</f>
        <v>51578</v>
      </c>
      <c r="AI31" s="76"/>
      <c r="AJ31" s="76"/>
      <c r="AK31" s="76"/>
      <c r="AL31" s="76">
        <v>51578</v>
      </c>
      <c r="AM31" s="77"/>
      <c r="AN31" s="11"/>
      <c r="AO31" s="11"/>
      <c r="AP31" s="129"/>
      <c r="AQ31" s="75" t="s">
        <v>20</v>
      </c>
      <c r="AR31" s="76"/>
      <c r="AS31" s="76"/>
      <c r="AT31" s="76"/>
      <c r="AU31" s="76"/>
      <c r="AV31" s="76"/>
      <c r="AW31" s="77"/>
      <c r="AX31" s="11"/>
      <c r="AY31" s="11"/>
      <c r="AZ31" s="129"/>
      <c r="BA31" s="75" t="s">
        <v>20</v>
      </c>
      <c r="BB31" s="76"/>
      <c r="BC31" s="76"/>
      <c r="BD31" s="76"/>
      <c r="BE31" s="76"/>
      <c r="BF31" s="76"/>
      <c r="BG31" s="77"/>
      <c r="BH31" s="11"/>
      <c r="BI31" s="11"/>
      <c r="BJ31" s="129"/>
      <c r="BK31" s="75" t="s">
        <v>20</v>
      </c>
      <c r="BL31" s="76">
        <v>101024</v>
      </c>
      <c r="BM31" s="76">
        <v>24225</v>
      </c>
      <c r="BN31" s="76">
        <v>76799</v>
      </c>
      <c r="BO31" s="76">
        <v>8250</v>
      </c>
      <c r="BP31" s="76">
        <v>59987</v>
      </c>
      <c r="BQ31" s="77">
        <v>32787</v>
      </c>
      <c r="BR31" s="11"/>
      <c r="BS31" s="11"/>
      <c r="BT31" s="130"/>
      <c r="CD31" s="130"/>
      <c r="CN31" s="130"/>
      <c r="CX31" s="130"/>
      <c r="DH31" s="130"/>
      <c r="DR31" s="130"/>
      <c r="EB31" s="130"/>
      <c r="EL31" s="130"/>
      <c r="EV31" s="130"/>
      <c r="FF31" s="130"/>
      <c r="FP31" s="130"/>
      <c r="FZ31" s="130"/>
      <c r="GJ31" s="130"/>
      <c r="GT31" s="130"/>
      <c r="HD31" s="130"/>
      <c r="HN31" s="130"/>
    </row>
    <row xmlns:x14ac="http://schemas.microsoft.com/office/spreadsheetml/2009/9/ac" r="32" s="3" customFormat="true" x14ac:dyDescent="0.25">
      <c r="A32" s="403"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row>
    <row xmlns:x14ac="http://schemas.microsoft.com/office/spreadsheetml/2009/9/ac" r="33" s="3" customFormat="true" x14ac:dyDescent="0.25">
      <c r="A33" s="403"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row>
    <row xmlns:x14ac="http://schemas.microsoft.com/office/spreadsheetml/2009/9/ac" r="34" s="3" customFormat="true" x14ac:dyDescent="0.25">
      <c r="A34" s="403"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row>
    <row xmlns:x14ac="http://schemas.microsoft.com/office/spreadsheetml/2009/9/ac" r="35" s="3" customFormat="true" x14ac:dyDescent="0.25">
      <c r="A35" s="403"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row>
    <row xmlns:x14ac="http://schemas.microsoft.com/office/spreadsheetml/2009/9/ac" r="36" s="3" customFormat="true" x14ac:dyDescent="0.25">
      <c r="A36" s="403"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row>
    <row xmlns:x14ac="http://schemas.microsoft.com/office/spreadsheetml/2009/9/ac" r="37" s="3" customFormat="true" x14ac:dyDescent="0.25">
      <c r="A37" s="403"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row>
    <row xmlns:x14ac="http://schemas.microsoft.com/office/spreadsheetml/2009/9/ac" r="38" s="3" customFormat="true" x14ac:dyDescent="0.25">
      <c r="A38" s="403"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row>
    <row xmlns:x14ac="http://schemas.microsoft.com/office/spreadsheetml/2009/9/ac" r="39" s="3" customFormat="true" x14ac:dyDescent="0.25">
      <c r="A39" s="403"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row>
    <row xmlns:x14ac="http://schemas.microsoft.com/office/spreadsheetml/2009/9/ac" r="40" s="3" customFormat="true" x14ac:dyDescent="0.25">
      <c r="A40" s="403"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row>
    <row xmlns:x14ac="http://schemas.microsoft.com/office/spreadsheetml/2009/9/ac" r="41" s="3" customFormat="true" x14ac:dyDescent="0.25">
      <c r="A41" s="403"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row>
    <row xmlns:x14ac="http://schemas.microsoft.com/office/spreadsheetml/2009/9/ac" r="42" s="3" customFormat="true" x14ac:dyDescent="0.25">
      <c r="A42" s="403"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row>
    <row xmlns:x14ac="http://schemas.microsoft.com/office/spreadsheetml/2009/9/ac" r="43" s="3" customFormat="true" x14ac:dyDescent="0.25">
      <c r="A43" s="403"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row>
    <row xmlns:x14ac="http://schemas.microsoft.com/office/spreadsheetml/2009/9/ac" r="44" s="3" customFormat="true" x14ac:dyDescent="0.25">
      <c r="A44" s="403"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row>
    <row xmlns:x14ac="http://schemas.microsoft.com/office/spreadsheetml/2009/9/ac" r="45" s="3" customFormat="true" x14ac:dyDescent="0.25">
      <c r="A45" s="403"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row>
    <row xmlns:x14ac="http://schemas.microsoft.com/office/spreadsheetml/2009/9/ac" r="46" s="3" customFormat="true" x14ac:dyDescent="0.25">
      <c r="A46" s="403"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row>
    <row xmlns:x14ac="http://schemas.microsoft.com/office/spreadsheetml/2009/9/ac" r="47" s="3" customFormat="true" x14ac:dyDescent="0.25">
      <c r="A47" s="403"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row>
    <row xmlns:x14ac="http://schemas.microsoft.com/office/spreadsheetml/2009/9/ac" r="48" s="3" customFormat="true" x14ac:dyDescent="0.25">
      <c r="A48" s="403"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row>
    <row xmlns:x14ac="http://schemas.microsoft.com/office/spreadsheetml/2009/9/ac" r="49" s="3" customFormat="true" x14ac:dyDescent="0.25">
      <c r="A49" s="403"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row>
    <row xmlns:x14ac="http://schemas.microsoft.com/office/spreadsheetml/2009/9/ac" r="50" s="3" customFormat="true" x14ac:dyDescent="0.25">
      <c r="A50" s="403"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row>
    <row xmlns:x14ac="http://schemas.microsoft.com/office/spreadsheetml/2009/9/ac" r="51" s="3" customFormat="true" x14ac:dyDescent="0.25">
      <c r="A51" s="403"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row>
    <row xmlns:x14ac="http://schemas.microsoft.com/office/spreadsheetml/2009/9/ac" r="52" s="3" customFormat="true" x14ac:dyDescent="0.25">
      <c r="A52" s="403"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row>
    <row xmlns:x14ac="http://schemas.microsoft.com/office/spreadsheetml/2009/9/ac" r="53" s="3" customFormat="true" x14ac:dyDescent="0.25">
      <c r="A53" s="403"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row>
    <row xmlns:x14ac="http://schemas.microsoft.com/office/spreadsheetml/2009/9/ac" r="54" s="3" customFormat="true" x14ac:dyDescent="0.25">
      <c r="A54" s="403"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row>
    <row xmlns:x14ac="http://schemas.microsoft.com/office/spreadsheetml/2009/9/ac" r="55" s="3" customFormat="true" x14ac:dyDescent="0.25">
      <c r="A55" s="403"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row>
    <row xmlns:x14ac="http://schemas.microsoft.com/office/spreadsheetml/2009/9/ac" r="56" s="3" customFormat="true" x14ac:dyDescent="0.25">
      <c r="A56" s="403"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row>
    <row xmlns:x14ac="http://schemas.microsoft.com/office/spreadsheetml/2009/9/ac" r="57" s="3" customFormat="true" x14ac:dyDescent="0.25">
      <c r="A57" s="403"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row>
    <row xmlns:x14ac="http://schemas.microsoft.com/office/spreadsheetml/2009/9/ac" r="58" s="3" customFormat="true" x14ac:dyDescent="0.25">
      <c r="A58" s="403"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row>
    <row xmlns:x14ac="http://schemas.microsoft.com/office/spreadsheetml/2009/9/ac" r="59" s="3" customFormat="true" x14ac:dyDescent="0.25">
      <c r="A59" s="403"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row>
    <row xmlns:x14ac="http://schemas.microsoft.com/office/spreadsheetml/2009/9/ac" r="60" s="3" customFormat="true" x14ac:dyDescent="0.25">
      <c r="A60" s="403"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row>
    <row xmlns:x14ac="http://schemas.microsoft.com/office/spreadsheetml/2009/9/ac" r="61" s="3" customFormat="true" x14ac:dyDescent="0.25">
      <c r="A61" s="403"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row>
    <row xmlns:x14ac="http://schemas.microsoft.com/office/spreadsheetml/2009/9/ac" r="62" s="3" customFormat="true" x14ac:dyDescent="0.25">
      <c r="A62" s="403"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row>
    <row xmlns:x14ac="http://schemas.microsoft.com/office/spreadsheetml/2009/9/ac" r="63" s="3" customFormat="true" x14ac:dyDescent="0.25">
      <c r="A63" s="403"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row>
    <row xmlns:x14ac="http://schemas.microsoft.com/office/spreadsheetml/2009/9/ac" r="64" s="3" customFormat="true" x14ac:dyDescent="0.25">
      <c r="A64" s="403"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row>
    <row xmlns:x14ac="http://schemas.microsoft.com/office/spreadsheetml/2009/9/ac" r="65" s="3" customFormat="true" x14ac:dyDescent="0.25">
      <c r="A65" s="403"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row>
    <row xmlns:x14ac="http://schemas.microsoft.com/office/spreadsheetml/2009/9/ac" r="66" s="3" customFormat="true" x14ac:dyDescent="0.25">
      <c r="A66" s="403"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row>
    <row xmlns:x14ac="http://schemas.microsoft.com/office/spreadsheetml/2009/9/ac" r="67" s="3" customFormat="true" x14ac:dyDescent="0.25">
      <c r="A67" s="403"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row>
    <row xmlns:x14ac="http://schemas.microsoft.com/office/spreadsheetml/2009/9/ac" r="68" s="3" customFormat="true" x14ac:dyDescent="0.25">
      <c r="A68" s="403"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row>
    <row xmlns:x14ac="http://schemas.microsoft.com/office/spreadsheetml/2009/9/ac" r="69" s="3" customFormat="true" x14ac:dyDescent="0.25">
      <c r="A69" s="403"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row>
    <row xmlns:x14ac="http://schemas.microsoft.com/office/spreadsheetml/2009/9/ac" r="70" s="3" customFormat="true" x14ac:dyDescent="0.25">
      <c r="A70" s="403"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row>
    <row xmlns:x14ac="http://schemas.microsoft.com/office/spreadsheetml/2009/9/ac" r="71" s="3" customFormat="true" x14ac:dyDescent="0.25">
      <c r="A71" s="403"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row>
    <row xmlns:x14ac="http://schemas.microsoft.com/office/spreadsheetml/2009/9/ac" r="72" s="3" customFormat="true" x14ac:dyDescent="0.25">
      <c r="A72" s="403"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row>
    <row xmlns:x14ac="http://schemas.microsoft.com/office/spreadsheetml/2009/9/ac" r="73" s="3" customFormat="true" x14ac:dyDescent="0.25">
      <c r="A73" s="403"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row>
    <row xmlns:x14ac="http://schemas.microsoft.com/office/spreadsheetml/2009/9/ac" r="74" s="3" customFormat="true" x14ac:dyDescent="0.25">
      <c r="A74" s="403"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row>
    <row xmlns:x14ac="http://schemas.microsoft.com/office/spreadsheetml/2009/9/ac" r="75" s="3" customFormat="true" x14ac:dyDescent="0.25">
      <c r="A75" s="403"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row>
    <row xmlns:x14ac="http://schemas.microsoft.com/office/spreadsheetml/2009/9/ac" r="76" s="3" customFormat="true" x14ac:dyDescent="0.25">
      <c r="A76" s="403"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row>
    <row xmlns:x14ac="http://schemas.microsoft.com/office/spreadsheetml/2009/9/ac" r="77" s="3" customFormat="true" x14ac:dyDescent="0.25">
      <c r="A77" s="403"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row>
    <row xmlns:x14ac="http://schemas.microsoft.com/office/spreadsheetml/2009/9/ac" r="78" s="3" customFormat="true" x14ac:dyDescent="0.25">
      <c r="A78" s="403"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row>
    <row xmlns:x14ac="http://schemas.microsoft.com/office/spreadsheetml/2009/9/ac" r="79" s="3" customFormat="true" x14ac:dyDescent="0.25">
      <c r="A79" s="403"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row>
    <row xmlns:x14ac="http://schemas.microsoft.com/office/spreadsheetml/2009/9/ac" r="80" s="3" customFormat="true" x14ac:dyDescent="0.25">
      <c r="A80" s="403"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row>
    <row xmlns:x14ac="http://schemas.microsoft.com/office/spreadsheetml/2009/9/ac" r="81" s="3" customFormat="true" x14ac:dyDescent="0.25">
      <c r="A81" s="403"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row>
    <row xmlns:x14ac="http://schemas.microsoft.com/office/spreadsheetml/2009/9/ac" r="82" s="3" customFormat="true" x14ac:dyDescent="0.25">
      <c r="A82" s="403"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row>
    <row xmlns:x14ac="http://schemas.microsoft.com/office/spreadsheetml/2009/9/ac" r="83" s="3" customFormat="true" x14ac:dyDescent="0.25">
      <c r="A83" s="403"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row>
    <row xmlns:x14ac="http://schemas.microsoft.com/office/spreadsheetml/2009/9/ac" r="84" s="3" customFormat="true" x14ac:dyDescent="0.25">
      <c r="A84" s="403"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row>
    <row xmlns:x14ac="http://schemas.microsoft.com/office/spreadsheetml/2009/9/ac" r="85" s="3" customFormat="true" x14ac:dyDescent="0.25">
      <c r="A85" s="403"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row>
    <row xmlns:x14ac="http://schemas.microsoft.com/office/spreadsheetml/2009/9/ac" r="86" s="3" customFormat="true" x14ac:dyDescent="0.25">
      <c r="A86" s="403"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row>
    <row xmlns:x14ac="http://schemas.microsoft.com/office/spreadsheetml/2009/9/ac" r="87" s="3" customFormat="true" x14ac:dyDescent="0.25">
      <c r="A87" s="403"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row>
    <row xmlns:x14ac="http://schemas.microsoft.com/office/spreadsheetml/2009/9/ac" r="88" s="3" customFormat="true" x14ac:dyDescent="0.25">
      <c r="A88" s="403"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row>
    <row xmlns:x14ac="http://schemas.microsoft.com/office/spreadsheetml/2009/9/ac" r="89" s="3" customFormat="true" x14ac:dyDescent="0.25">
      <c r="A89" s="403"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row>
    <row xmlns:x14ac="http://schemas.microsoft.com/office/spreadsheetml/2009/9/ac" r="90" s="3" customFormat="true" x14ac:dyDescent="0.25">
      <c r="A90" s="403"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row>
    <row xmlns:x14ac="http://schemas.microsoft.com/office/spreadsheetml/2009/9/ac" r="91" s="3" customFormat="true" x14ac:dyDescent="0.25">
      <c r="A91" s="403"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row>
    <row xmlns:x14ac="http://schemas.microsoft.com/office/spreadsheetml/2009/9/ac" r="92" s="3" customFormat="true" x14ac:dyDescent="0.25">
      <c r="A92" s="403"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row>
    <row xmlns:x14ac="http://schemas.microsoft.com/office/spreadsheetml/2009/9/ac" r="93" s="3" customFormat="true" x14ac:dyDescent="0.25">
      <c r="A93" s="403"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row>
    <row xmlns:x14ac="http://schemas.microsoft.com/office/spreadsheetml/2009/9/ac" r="94" s="3" customFormat="true" x14ac:dyDescent="0.25">
      <c r="A94" s="403"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row>
    <row xmlns:x14ac="http://schemas.microsoft.com/office/spreadsheetml/2009/9/ac" r="95" s="3" customFormat="true" x14ac:dyDescent="0.25">
      <c r="A95" s="403"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row>
    <row xmlns:x14ac="http://schemas.microsoft.com/office/spreadsheetml/2009/9/ac" r="96" s="3" customFormat="true" x14ac:dyDescent="0.25">
      <c r="A96" s="403"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row>
    <row xmlns:x14ac="http://schemas.microsoft.com/office/spreadsheetml/2009/9/ac" r="97" s="3" customFormat="true" x14ac:dyDescent="0.25">
      <c r="A97" s="403"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row>
    <row xmlns:x14ac="http://schemas.microsoft.com/office/spreadsheetml/2009/9/ac" r="98" s="3" customFormat="true" x14ac:dyDescent="0.25">
      <c r="A98" s="403"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row>
    <row xmlns:x14ac="http://schemas.microsoft.com/office/spreadsheetml/2009/9/ac" r="99" s="3" customFormat="true" x14ac:dyDescent="0.25">
      <c r="A99" s="403"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row>
    <row xmlns:x14ac="http://schemas.microsoft.com/office/spreadsheetml/2009/9/ac" r="100" s="3" customFormat="true" x14ac:dyDescent="0.25">
      <c r="A100" s="403"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row>
    <row xmlns:x14ac="http://schemas.microsoft.com/office/spreadsheetml/2009/9/ac" r="101" s="3" customFormat="true" x14ac:dyDescent="0.25">
      <c r="A101" s="403"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row>
    <row xmlns:x14ac="http://schemas.microsoft.com/office/spreadsheetml/2009/9/ac" r="102" s="3" customFormat="true" x14ac:dyDescent="0.25">
      <c r="A102" s="403"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row>
    <row xmlns:x14ac="http://schemas.microsoft.com/office/spreadsheetml/2009/9/ac" r="103" s="3" customFormat="true" x14ac:dyDescent="0.25">
      <c r="A103" s="403"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row>
    <row xmlns:x14ac="http://schemas.microsoft.com/office/spreadsheetml/2009/9/ac" r="104" s="3" customFormat="true" x14ac:dyDescent="0.25">
      <c r="A104" s="403"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row>
    <row xmlns:x14ac="http://schemas.microsoft.com/office/spreadsheetml/2009/9/ac" r="105" s="3" customFormat="true" x14ac:dyDescent="0.25">
      <c r="A105" s="403"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row>
    <row xmlns:x14ac="http://schemas.microsoft.com/office/spreadsheetml/2009/9/ac" r="106" s="3" customFormat="true" x14ac:dyDescent="0.25">
      <c r="A106" s="403"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row>
    <row xmlns:x14ac="http://schemas.microsoft.com/office/spreadsheetml/2009/9/ac" r="107" s="3" customFormat="true" x14ac:dyDescent="0.25">
      <c r="A107" s="403"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row>
    <row xmlns:x14ac="http://schemas.microsoft.com/office/spreadsheetml/2009/9/ac" r="108" s="3" customFormat="true" x14ac:dyDescent="0.25">
      <c r="A108" s="403"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row>
    <row xmlns:x14ac="http://schemas.microsoft.com/office/spreadsheetml/2009/9/ac" r="109" s="3" customFormat="true" x14ac:dyDescent="0.25">
      <c r="A109" s="403"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row>
    <row xmlns:x14ac="http://schemas.microsoft.com/office/spreadsheetml/2009/9/ac" r="110" s="3" customFormat="true" x14ac:dyDescent="0.25">
      <c r="A110" s="403"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row>
    <row xmlns:x14ac="http://schemas.microsoft.com/office/spreadsheetml/2009/9/ac" r="111" s="3" customFormat="true" x14ac:dyDescent="0.25">
      <c r="A111" s="403"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row>
    <row xmlns:x14ac="http://schemas.microsoft.com/office/spreadsheetml/2009/9/ac" r="112" s="3" customFormat="true" x14ac:dyDescent="0.25">
      <c r="A112" s="403"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row>
    <row xmlns:x14ac="http://schemas.microsoft.com/office/spreadsheetml/2009/9/ac" r="113" s="3" customFormat="true" x14ac:dyDescent="0.25">
      <c r="A113" s="403"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row>
    <row xmlns:x14ac="http://schemas.microsoft.com/office/spreadsheetml/2009/9/ac" r="114" s="3" customFormat="true" x14ac:dyDescent="0.25">
      <c r="A114" s="403"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row>
    <row xmlns:x14ac="http://schemas.microsoft.com/office/spreadsheetml/2009/9/ac" r="115" s="3" customFormat="true" x14ac:dyDescent="0.25">
      <c r="A115" s="403"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row>
    <row xmlns:x14ac="http://schemas.microsoft.com/office/spreadsheetml/2009/9/ac" r="116" s="3" customFormat="true" x14ac:dyDescent="0.25">
      <c r="A116" s="403"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row>
    <row xmlns:x14ac="http://schemas.microsoft.com/office/spreadsheetml/2009/9/ac" r="117" s="3" customFormat="true" x14ac:dyDescent="0.25">
      <c r="A117" s="403"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row>
    <row xmlns:x14ac="http://schemas.microsoft.com/office/spreadsheetml/2009/9/ac" r="118" s="3" customFormat="true" x14ac:dyDescent="0.25">
      <c r="A118" s="403"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row>
    <row xmlns:x14ac="http://schemas.microsoft.com/office/spreadsheetml/2009/9/ac" r="119" s="3" customFormat="true" x14ac:dyDescent="0.25">
      <c r="A119" s="403"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row>
    <row xmlns:x14ac="http://schemas.microsoft.com/office/spreadsheetml/2009/9/ac" r="120" s="3" customFormat="true" x14ac:dyDescent="0.25">
      <c r="A120" s="403"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row>
    <row xmlns:x14ac="http://schemas.microsoft.com/office/spreadsheetml/2009/9/ac" r="121" s="3" customFormat="true" x14ac:dyDescent="0.25">
      <c r="A121" s="403"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row>
    <row xmlns:x14ac="http://schemas.microsoft.com/office/spreadsheetml/2009/9/ac" r="122" s="3" customFormat="true" x14ac:dyDescent="0.25">
      <c r="A122" s="403"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row>
    <row xmlns:x14ac="http://schemas.microsoft.com/office/spreadsheetml/2009/9/ac" r="123" s="3" customFormat="true" x14ac:dyDescent="0.25">
      <c r="A123" s="403"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row>
    <row xmlns:x14ac="http://schemas.microsoft.com/office/spreadsheetml/2009/9/ac" r="124" s="3" customFormat="true" x14ac:dyDescent="0.25">
      <c r="A124" s="403"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row>
    <row xmlns:x14ac="http://schemas.microsoft.com/office/spreadsheetml/2009/9/ac" r="125" s="3" customFormat="true" x14ac:dyDescent="0.25">
      <c r="A125" s="403"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row>
    <row xmlns:x14ac="http://schemas.microsoft.com/office/spreadsheetml/2009/9/ac" r="126" s="3" customFormat="true" x14ac:dyDescent="0.25">
      <c r="A126" s="403"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row>
    <row xmlns:x14ac="http://schemas.microsoft.com/office/spreadsheetml/2009/9/ac" r="127" s="3" customFormat="true" x14ac:dyDescent="0.25">
      <c r="A127" s="403"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row>
    <row xmlns:x14ac="http://schemas.microsoft.com/office/spreadsheetml/2009/9/ac" r="128" s="3" customFormat="true" x14ac:dyDescent="0.25">
      <c r="A128" s="403"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row>
    <row xmlns:x14ac="http://schemas.microsoft.com/office/spreadsheetml/2009/9/ac" r="129" s="3" customFormat="true" x14ac:dyDescent="0.25">
      <c r="A129" s="403"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row>
    <row xmlns:x14ac="http://schemas.microsoft.com/office/spreadsheetml/2009/9/ac" r="130" s="3" customFormat="true" x14ac:dyDescent="0.25">
      <c r="A130" s="403"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row>
    <row xmlns:x14ac="http://schemas.microsoft.com/office/spreadsheetml/2009/9/ac" r="131" s="3" customFormat="true" x14ac:dyDescent="0.25">
      <c r="A131" s="403"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row>
    <row xmlns:x14ac="http://schemas.microsoft.com/office/spreadsheetml/2009/9/ac" r="132" s="3" customFormat="true" x14ac:dyDescent="0.25">
      <c r="A132" s="403"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row>
    <row xmlns:x14ac="http://schemas.microsoft.com/office/spreadsheetml/2009/9/ac" r="133" s="3" customFormat="true" x14ac:dyDescent="0.25">
      <c r="A133" s="403"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row>
    <row xmlns:x14ac="http://schemas.microsoft.com/office/spreadsheetml/2009/9/ac" r="134" s="3" customFormat="true" x14ac:dyDescent="0.25">
      <c r="A134" s="403"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row>
    <row xmlns:x14ac="http://schemas.microsoft.com/office/spreadsheetml/2009/9/ac" r="135" s="3" customFormat="true" x14ac:dyDescent="0.25">
      <c r="A135" s="403"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row>
    <row xmlns:x14ac="http://schemas.microsoft.com/office/spreadsheetml/2009/9/ac" r="136" s="3" customFormat="true" x14ac:dyDescent="0.25">
      <c r="A136" s="403"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row>
    <row xmlns:x14ac="http://schemas.microsoft.com/office/spreadsheetml/2009/9/ac" r="137" s="3" customFormat="true" x14ac:dyDescent="0.25">
      <c r="A137" s="403"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row>
    <row xmlns:x14ac="http://schemas.microsoft.com/office/spreadsheetml/2009/9/ac" r="138" s="3" customFormat="true" x14ac:dyDescent="0.25">
      <c r="A138" s="403"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row>
    <row xmlns:x14ac="http://schemas.microsoft.com/office/spreadsheetml/2009/9/ac" r="139" s="3" customFormat="true" x14ac:dyDescent="0.25">
      <c r="A139" s="403"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row>
    <row xmlns:x14ac="http://schemas.microsoft.com/office/spreadsheetml/2009/9/ac" r="140" s="3" customFormat="true" x14ac:dyDescent="0.25">
      <c r="A140" s="403"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row>
    <row xmlns:x14ac="http://schemas.microsoft.com/office/spreadsheetml/2009/9/ac" r="141" s="3" customFormat="true" x14ac:dyDescent="0.25">
      <c r="A141" s="403"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row>
    <row xmlns:x14ac="http://schemas.microsoft.com/office/spreadsheetml/2009/9/ac" r="142" s="3" customFormat="true" x14ac:dyDescent="0.25">
      <c r="A142" s="403"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row>
    <row xmlns:x14ac="http://schemas.microsoft.com/office/spreadsheetml/2009/9/ac" r="143" s="3" customFormat="true" x14ac:dyDescent="0.25">
      <c r="A143" s="403"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row>
    <row xmlns:x14ac="http://schemas.microsoft.com/office/spreadsheetml/2009/9/ac" r="144" s="3" customFormat="true" x14ac:dyDescent="0.25">
      <c r="A144" s="403"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row>
    <row xmlns:x14ac="http://schemas.microsoft.com/office/spreadsheetml/2009/9/ac" r="145" s="3" customFormat="true" x14ac:dyDescent="0.25">
      <c r="A145" s="403"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row>
    <row xmlns:x14ac="http://schemas.microsoft.com/office/spreadsheetml/2009/9/ac" r="146" s="3" customFormat="true" x14ac:dyDescent="0.25">
      <c r="A146" s="403"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row>
    <row xmlns:x14ac="http://schemas.microsoft.com/office/spreadsheetml/2009/9/ac" r="147" s="3" customFormat="true" x14ac:dyDescent="0.25">
      <c r="A147" s="403"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row>
    <row xmlns:x14ac="http://schemas.microsoft.com/office/spreadsheetml/2009/9/ac" r="148" s="3" customFormat="true" x14ac:dyDescent="0.25">
      <c r="A148" s="403"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row>
    <row xmlns:x14ac="http://schemas.microsoft.com/office/spreadsheetml/2009/9/ac" r="149" s="3" customFormat="true" x14ac:dyDescent="0.25">
      <c r="A149" s="403"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row>
    <row xmlns:x14ac="http://schemas.microsoft.com/office/spreadsheetml/2009/9/ac" r="150" s="3" customFormat="true" x14ac:dyDescent="0.25">
      <c r="A150" s="403"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row>
    <row xmlns:x14ac="http://schemas.microsoft.com/office/spreadsheetml/2009/9/ac" r="151" s="3" customFormat="true" x14ac:dyDescent="0.25">
      <c r="A151" s="403"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row>
    <row xmlns:x14ac="http://schemas.microsoft.com/office/spreadsheetml/2009/9/ac" r="152" s="3" customFormat="true" x14ac:dyDescent="0.25">
      <c r="A152" s="401"/>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row>
    <row xmlns:x14ac="http://schemas.microsoft.com/office/spreadsheetml/2009/9/ac" r="153" s="3" customFormat="true" x14ac:dyDescent="0.25">
      <c r="A153" s="401"/>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row>
    <row xmlns:x14ac="http://schemas.microsoft.com/office/spreadsheetml/2009/9/ac" r="154" s="3" customFormat="true" x14ac:dyDescent="0.25">
      <c r="A154" s="401"/>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row>
    <row xmlns:x14ac="http://schemas.microsoft.com/office/spreadsheetml/2009/9/ac" r="155" s="3" customFormat="true" x14ac:dyDescent="0.25">
      <c r="A155" s="401"/>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row>
    <row xmlns:x14ac="http://schemas.microsoft.com/office/spreadsheetml/2009/9/ac" r="156" s="3" customFormat="true" x14ac:dyDescent="0.25">
      <c r="A156" s="401"/>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row>
    <row xmlns:x14ac="http://schemas.microsoft.com/office/spreadsheetml/2009/9/ac" r="157" s="3" customFormat="true" x14ac:dyDescent="0.25">
      <c r="A157" s="401"/>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row>
    <row xmlns:x14ac="http://schemas.microsoft.com/office/spreadsheetml/2009/9/ac" r="158" s="3" customFormat="true" x14ac:dyDescent="0.25">
      <c r="A158" s="401"/>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row>
    <row xmlns:x14ac="http://schemas.microsoft.com/office/spreadsheetml/2009/9/ac" r="159" s="3" customFormat="true" x14ac:dyDescent="0.25">
      <c r="A159" s="401"/>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row>
    <row xmlns:x14ac="http://schemas.microsoft.com/office/spreadsheetml/2009/9/ac" r="160" s="3" customFormat="true" x14ac:dyDescent="0.25">
      <c r="A160" s="401"/>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row>
    <row xmlns:x14ac="http://schemas.microsoft.com/office/spreadsheetml/2009/9/ac" r="161" s="3" customFormat="true" x14ac:dyDescent="0.25">
      <c r="A161" s="401"/>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row>
    <row xmlns:x14ac="http://schemas.microsoft.com/office/spreadsheetml/2009/9/ac" r="162" s="3" customFormat="true" x14ac:dyDescent="0.25">
      <c r="A162" s="401"/>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row>
    <row xmlns:x14ac="http://schemas.microsoft.com/office/spreadsheetml/2009/9/ac" r="163" s="3" customFormat="true" x14ac:dyDescent="0.25">
      <c r="A163" s="401"/>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row>
    <row xmlns:x14ac="http://schemas.microsoft.com/office/spreadsheetml/2009/9/ac" r="164" s="3" customFormat="true" x14ac:dyDescent="0.25">
      <c r="A164" s="401"/>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row>
    <row xmlns:x14ac="http://schemas.microsoft.com/office/spreadsheetml/2009/9/ac" r="165" s="3" customFormat="true" x14ac:dyDescent="0.25">
      <c r="A165" s="401"/>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row>
    <row xmlns:x14ac="http://schemas.microsoft.com/office/spreadsheetml/2009/9/ac" r="166" s="3" customFormat="true" x14ac:dyDescent="0.25">
      <c r="A166" s="401"/>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row>
    <row xmlns:x14ac="http://schemas.microsoft.com/office/spreadsheetml/2009/9/ac" r="167" s="3" customFormat="true" x14ac:dyDescent="0.25">
      <c r="A167" s="401"/>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row>
    <row xmlns:x14ac="http://schemas.microsoft.com/office/spreadsheetml/2009/9/ac" r="168" s="3" customFormat="true" x14ac:dyDescent="0.25">
      <c r="A168" s="401"/>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row>
    <row xmlns:x14ac="http://schemas.microsoft.com/office/spreadsheetml/2009/9/ac" r="169" s="3" customFormat="true" x14ac:dyDescent="0.25">
      <c r="A169" s="401"/>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row>
    <row xmlns:x14ac="http://schemas.microsoft.com/office/spreadsheetml/2009/9/ac" r="170" s="3" customFormat="true" x14ac:dyDescent="0.25">
      <c r="A170" s="401"/>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row>
    <row xmlns:x14ac="http://schemas.microsoft.com/office/spreadsheetml/2009/9/ac" r="171" s="3" customFormat="true" x14ac:dyDescent="0.25">
      <c r="A171" s="401"/>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row>
    <row xmlns:x14ac="http://schemas.microsoft.com/office/spreadsheetml/2009/9/ac" r="172" s="3" customFormat="true" x14ac:dyDescent="0.25">
      <c r="A172" s="401"/>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row>
    <row xmlns:x14ac="http://schemas.microsoft.com/office/spreadsheetml/2009/9/ac" r="173" s="3" customFormat="true" x14ac:dyDescent="0.25">
      <c r="A173" s="401"/>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row>
    <row xmlns:x14ac="http://schemas.microsoft.com/office/spreadsheetml/2009/9/ac" r="174" s="3" customFormat="true" x14ac:dyDescent="0.25">
      <c r="A174" s="401"/>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row>
    <row xmlns:x14ac="http://schemas.microsoft.com/office/spreadsheetml/2009/9/ac" r="175" s="3" customFormat="true" x14ac:dyDescent="0.25">
      <c r="A175" s="401"/>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row>
    <row xmlns:x14ac="http://schemas.microsoft.com/office/spreadsheetml/2009/9/ac" r="176" s="3" customFormat="true" x14ac:dyDescent="0.25">
      <c r="A176" s="401"/>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row>
    <row xmlns:x14ac="http://schemas.microsoft.com/office/spreadsheetml/2009/9/ac" r="177" s="3" customFormat="true" x14ac:dyDescent="0.25">
      <c r="A177" s="401"/>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row>
    <row xmlns:x14ac="http://schemas.microsoft.com/office/spreadsheetml/2009/9/ac" r="178" s="3" customFormat="true" x14ac:dyDescent="0.25">
      <c r="A178" s="401"/>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row>
    <row xmlns:x14ac="http://schemas.microsoft.com/office/spreadsheetml/2009/9/ac" r="179" s="3" customFormat="true" x14ac:dyDescent="0.25">
      <c r="A179" s="401"/>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row>
    <row xmlns:x14ac="http://schemas.microsoft.com/office/spreadsheetml/2009/9/ac" r="180" s="3" customFormat="true" x14ac:dyDescent="0.25">
      <c r="A180" s="401"/>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row>
    <row xmlns:x14ac="http://schemas.microsoft.com/office/spreadsheetml/2009/9/ac" r="181" s="3" customFormat="true" x14ac:dyDescent="0.25">
      <c r="A181" s="401"/>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row>
    <row xmlns:x14ac="http://schemas.microsoft.com/office/spreadsheetml/2009/9/ac" r="182" s="3" customFormat="true" x14ac:dyDescent="0.25">
      <c r="A182" s="401"/>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row>
    <row xmlns:x14ac="http://schemas.microsoft.com/office/spreadsheetml/2009/9/ac" r="183" s="3" customFormat="true" x14ac:dyDescent="0.25">
      <c r="A183" s="401"/>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row>
    <row xmlns:x14ac="http://schemas.microsoft.com/office/spreadsheetml/2009/9/ac" r="184" s="3" customFormat="true" x14ac:dyDescent="0.25">
      <c r="A184" s="401"/>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row>
    <row xmlns:x14ac="http://schemas.microsoft.com/office/spreadsheetml/2009/9/ac" r="185" s="3" customFormat="true" x14ac:dyDescent="0.25">
      <c r="A185" s="401"/>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row>
    <row xmlns:x14ac="http://schemas.microsoft.com/office/spreadsheetml/2009/9/ac" r="186" s="3" customFormat="true" x14ac:dyDescent="0.25">
      <c r="A186" s="401"/>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row>
    <row xmlns:x14ac="http://schemas.microsoft.com/office/spreadsheetml/2009/9/ac" r="187" s="3" customFormat="true" x14ac:dyDescent="0.25">
      <c r="A187" s="401"/>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row>
    <row xmlns:x14ac="http://schemas.microsoft.com/office/spreadsheetml/2009/9/ac" r="188" s="3" customFormat="true" x14ac:dyDescent="0.25">
      <c r="A188" s="401"/>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row>
    <row xmlns:x14ac="http://schemas.microsoft.com/office/spreadsheetml/2009/9/ac" r="189" s="3" customFormat="true" x14ac:dyDescent="0.25">
      <c r="A189" s="401"/>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row>
    <row xmlns:x14ac="http://schemas.microsoft.com/office/spreadsheetml/2009/9/ac" r="190" s="3" customFormat="true" x14ac:dyDescent="0.25">
      <c r="A190" s="401"/>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row>
    <row xmlns:x14ac="http://schemas.microsoft.com/office/spreadsheetml/2009/9/ac" r="191" s="3" customFormat="true" x14ac:dyDescent="0.25">
      <c r="A191" s="401"/>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row>
    <row xmlns:x14ac="http://schemas.microsoft.com/office/spreadsheetml/2009/9/ac" r="192" s="3" customFormat="true" x14ac:dyDescent="0.25">
      <c r="A192" s="401"/>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row>
    <row xmlns:x14ac="http://schemas.microsoft.com/office/spreadsheetml/2009/9/ac" r="193" s="3" customFormat="true" x14ac:dyDescent="0.25">
      <c r="A193" s="401"/>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row>
    <row xmlns:x14ac="http://schemas.microsoft.com/office/spreadsheetml/2009/9/ac" r="194" s="3" customFormat="true" x14ac:dyDescent="0.25">
      <c r="A194" s="401"/>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row>
    <row xmlns:x14ac="http://schemas.microsoft.com/office/spreadsheetml/2009/9/ac" r="195" s="3" customFormat="true" x14ac:dyDescent="0.25">
      <c r="A195" s="401"/>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row>
    <row xmlns:x14ac="http://schemas.microsoft.com/office/spreadsheetml/2009/9/ac" r="196" s="3" customFormat="true" x14ac:dyDescent="0.25">
      <c r="A196" s="401"/>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row>
    <row xmlns:x14ac="http://schemas.microsoft.com/office/spreadsheetml/2009/9/ac" r="197" s="3" customFormat="true" x14ac:dyDescent="0.25">
      <c r="A197" s="401"/>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row>
    <row xmlns:x14ac="http://schemas.microsoft.com/office/spreadsheetml/2009/9/ac" r="198" s="3" customFormat="true" x14ac:dyDescent="0.25">
      <c r="A198" s="401"/>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row>
    <row xmlns:x14ac="http://schemas.microsoft.com/office/spreadsheetml/2009/9/ac" r="199" s="3" customFormat="true" x14ac:dyDescent="0.25">
      <c r="A199" s="401"/>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row>
    <row xmlns:x14ac="http://schemas.microsoft.com/office/spreadsheetml/2009/9/ac" r="200" s="3" customFormat="true" x14ac:dyDescent="0.25">
      <c r="A200" s="401"/>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row>
    <row xmlns:x14ac="http://schemas.microsoft.com/office/spreadsheetml/2009/9/ac" r="201" s="3" customFormat="true" x14ac:dyDescent="0.25">
      <c r="A201" s="401"/>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row>
    <row xmlns:x14ac="http://schemas.microsoft.com/office/spreadsheetml/2009/9/ac" r="202" s="3" customFormat="true" x14ac:dyDescent="0.25">
      <c r="A202" s="401"/>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row>
    <row xmlns:x14ac="http://schemas.microsoft.com/office/spreadsheetml/2009/9/ac" r="203" s="3" customFormat="true" x14ac:dyDescent="0.25">
      <c r="A203" s="401"/>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row>
    <row xmlns:x14ac="http://schemas.microsoft.com/office/spreadsheetml/2009/9/ac" r="204" s="3" customFormat="true" x14ac:dyDescent="0.25">
      <c r="A204" s="401"/>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row>
    <row xmlns:x14ac="http://schemas.microsoft.com/office/spreadsheetml/2009/9/ac" r="205" s="3" customFormat="true" x14ac:dyDescent="0.25">
      <c r="A205" s="401"/>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row>
    <row xmlns:x14ac="http://schemas.microsoft.com/office/spreadsheetml/2009/9/ac" r="206" s="3" customFormat="true" x14ac:dyDescent="0.25">
      <c r="A206" s="401"/>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row>
    <row xmlns:x14ac="http://schemas.microsoft.com/office/spreadsheetml/2009/9/ac" r="207" s="3" customFormat="true" x14ac:dyDescent="0.25">
      <c r="A207" s="401"/>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row>
    <row xmlns:x14ac="http://schemas.microsoft.com/office/spreadsheetml/2009/9/ac" r="208" s="3" customFormat="true" x14ac:dyDescent="0.25">
      <c r="A208" s="401"/>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row>
    <row xmlns:x14ac="http://schemas.microsoft.com/office/spreadsheetml/2009/9/ac" r="209" s="3" customFormat="true" x14ac:dyDescent="0.25">
      <c r="A209" s="401"/>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row>
    <row xmlns:x14ac="http://schemas.microsoft.com/office/spreadsheetml/2009/9/ac" r="210" s="3" customFormat="true" x14ac:dyDescent="0.25">
      <c r="A210" s="401"/>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row>
    <row xmlns:x14ac="http://schemas.microsoft.com/office/spreadsheetml/2009/9/ac" r="211" s="3" customFormat="true" x14ac:dyDescent="0.25">
      <c r="A211" s="401"/>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row>
    <row xmlns:x14ac="http://schemas.microsoft.com/office/spreadsheetml/2009/9/ac" r="212" s="3" customFormat="true" x14ac:dyDescent="0.25">
      <c r="A212" s="401"/>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row>
    <row xmlns:x14ac="http://schemas.microsoft.com/office/spreadsheetml/2009/9/ac" r="213" s="3" customFormat="true" x14ac:dyDescent="0.25">
      <c r="A213" s="401"/>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row>
    <row xmlns:x14ac="http://schemas.microsoft.com/office/spreadsheetml/2009/9/ac" r="214" s="3" customFormat="true" x14ac:dyDescent="0.25">
      <c r="A214" s="401"/>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row>
    <row xmlns:x14ac="http://schemas.microsoft.com/office/spreadsheetml/2009/9/ac" r="215" s="3" customFormat="true" x14ac:dyDescent="0.25">
      <c r="A215" s="401"/>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row>
    <row xmlns:x14ac="http://schemas.microsoft.com/office/spreadsheetml/2009/9/ac" r="216" s="3" customFormat="true" x14ac:dyDescent="0.25">
      <c r="A216" s="401"/>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row>
    <row xmlns:x14ac="http://schemas.microsoft.com/office/spreadsheetml/2009/9/ac" r="217" s="3" customFormat="true" x14ac:dyDescent="0.25">
      <c r="A217" s="401"/>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row>
    <row xmlns:x14ac="http://schemas.microsoft.com/office/spreadsheetml/2009/9/ac" r="218" s="3" customFormat="true" x14ac:dyDescent="0.25">
      <c r="A218" s="401"/>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row>
    <row xmlns:x14ac="http://schemas.microsoft.com/office/spreadsheetml/2009/9/ac" r="219" s="3" customFormat="true" x14ac:dyDescent="0.25">
      <c r="A219" s="401"/>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row>
    <row xmlns:x14ac="http://schemas.microsoft.com/office/spreadsheetml/2009/9/ac" r="220" s="3" customFormat="true" x14ac:dyDescent="0.25">
      <c r="A220" s="401"/>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row>
    <row xmlns:x14ac="http://schemas.microsoft.com/office/spreadsheetml/2009/9/ac" r="221" s="3" customFormat="true" x14ac:dyDescent="0.25">
      <c r="A221" s="401"/>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row>
    <row xmlns:x14ac="http://schemas.microsoft.com/office/spreadsheetml/2009/9/ac" r="222" s="3" customFormat="true" x14ac:dyDescent="0.25">
      <c r="A222" s="401"/>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row>
    <row xmlns:x14ac="http://schemas.microsoft.com/office/spreadsheetml/2009/9/ac" r="223" s="3" customFormat="true" x14ac:dyDescent="0.25">
      <c r="A223" s="401"/>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row>
    <row xmlns:x14ac="http://schemas.microsoft.com/office/spreadsheetml/2009/9/ac" r="224" s="3" customFormat="true" x14ac:dyDescent="0.25">
      <c r="A224" s="401"/>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row>
    <row xmlns:x14ac="http://schemas.microsoft.com/office/spreadsheetml/2009/9/ac" r="225" s="3" customFormat="true" x14ac:dyDescent="0.25">
      <c r="A225" s="401"/>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row>
    <row xmlns:x14ac="http://schemas.microsoft.com/office/spreadsheetml/2009/9/ac" r="226" s="3" customFormat="true" x14ac:dyDescent="0.25">
      <c r="A226" s="401"/>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row>
    <row xmlns:x14ac="http://schemas.microsoft.com/office/spreadsheetml/2009/9/ac" r="227" s="3" customFormat="true" x14ac:dyDescent="0.25">
      <c r="A227" s="401"/>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row>
    <row xmlns:x14ac="http://schemas.microsoft.com/office/spreadsheetml/2009/9/ac" r="228" s="3" customFormat="true" x14ac:dyDescent="0.25">
      <c r="A228" s="401"/>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row>
    <row xmlns:x14ac="http://schemas.microsoft.com/office/spreadsheetml/2009/9/ac" r="229" s="3" customFormat="true" x14ac:dyDescent="0.25">
      <c r="A229" s="401"/>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row>
    <row xmlns:x14ac="http://schemas.microsoft.com/office/spreadsheetml/2009/9/ac" r="230" s="3" customFormat="true" x14ac:dyDescent="0.25">
      <c r="A230" s="401"/>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row>
    <row xmlns:x14ac="http://schemas.microsoft.com/office/spreadsheetml/2009/9/ac" r="231" s="3" customFormat="true" x14ac:dyDescent="0.25">
      <c r="A231" s="401"/>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row>
    <row xmlns:x14ac="http://schemas.microsoft.com/office/spreadsheetml/2009/9/ac" r="232" s="3" customFormat="true" x14ac:dyDescent="0.25">
      <c r="A232" s="401"/>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row>
    <row xmlns:x14ac="http://schemas.microsoft.com/office/spreadsheetml/2009/9/ac" r="233" s="3" customFormat="true" x14ac:dyDescent="0.25">
      <c r="A233" s="401"/>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row>
    <row xmlns:x14ac="http://schemas.microsoft.com/office/spreadsheetml/2009/9/ac" r="234" s="3" customFormat="true" x14ac:dyDescent="0.25">
      <c r="A234" s="401"/>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row>
    <row xmlns:x14ac="http://schemas.microsoft.com/office/spreadsheetml/2009/9/ac" r="235" s="3" customFormat="true" x14ac:dyDescent="0.25">
      <c r="A235" s="401"/>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row>
    <row xmlns:x14ac="http://schemas.microsoft.com/office/spreadsheetml/2009/9/ac" r="236" s="3" customFormat="true" x14ac:dyDescent="0.25">
      <c r="A236" s="401"/>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row>
    <row xmlns:x14ac="http://schemas.microsoft.com/office/spreadsheetml/2009/9/ac" r="237" s="3" customFormat="true" x14ac:dyDescent="0.25">
      <c r="A237" s="401"/>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row>
    <row xmlns:x14ac="http://schemas.microsoft.com/office/spreadsheetml/2009/9/ac" r="238" s="3" customFormat="true" x14ac:dyDescent="0.25">
      <c r="A238" s="401"/>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row>
    <row xmlns:x14ac="http://schemas.microsoft.com/office/spreadsheetml/2009/9/ac" r="239" s="3" customFormat="true" x14ac:dyDescent="0.25">
      <c r="A239" s="401"/>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row>
    <row xmlns:x14ac="http://schemas.microsoft.com/office/spreadsheetml/2009/9/ac" r="240" s="3" customFormat="true" x14ac:dyDescent="0.25">
      <c r="A240" s="401"/>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row>
    <row xmlns:x14ac="http://schemas.microsoft.com/office/spreadsheetml/2009/9/ac" r="241" s="3" customFormat="true" x14ac:dyDescent="0.25">
      <c r="A241" s="401"/>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row>
    <row xmlns:x14ac="http://schemas.microsoft.com/office/spreadsheetml/2009/9/ac" r="242" s="3" customFormat="true" x14ac:dyDescent="0.25">
      <c r="A242" s="401"/>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row>
    <row xmlns:x14ac="http://schemas.microsoft.com/office/spreadsheetml/2009/9/ac" r="243" s="3" customFormat="true" x14ac:dyDescent="0.25">
      <c r="A243" s="401"/>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row>
    <row xmlns:x14ac="http://schemas.microsoft.com/office/spreadsheetml/2009/9/ac" r="244" s="3" customFormat="true" x14ac:dyDescent="0.25">
      <c r="A244" s="401"/>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row>
    <row xmlns:x14ac="http://schemas.microsoft.com/office/spreadsheetml/2009/9/ac" r="245" s="3" customFormat="true" x14ac:dyDescent="0.25">
      <c r="A245" s="401"/>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row>
    <row xmlns:x14ac="http://schemas.microsoft.com/office/spreadsheetml/2009/9/ac" r="246" s="3" customFormat="true" x14ac:dyDescent="0.25">
      <c r="A246" s="401"/>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row>
    <row xmlns:x14ac="http://schemas.microsoft.com/office/spreadsheetml/2009/9/ac" r="247" s="3" customFormat="true" x14ac:dyDescent="0.25">
      <c r="A247" s="401"/>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row>
    <row xmlns:x14ac="http://schemas.microsoft.com/office/spreadsheetml/2009/9/ac" r="248" s="3" customFormat="true" x14ac:dyDescent="0.25">
      <c r="A248" s="401"/>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row>
    <row xmlns:x14ac="http://schemas.microsoft.com/office/spreadsheetml/2009/9/ac" r="249" s="3" customFormat="true" x14ac:dyDescent="0.25">
      <c r="A249" s="401"/>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row>
    <row xmlns:x14ac="http://schemas.microsoft.com/office/spreadsheetml/2009/9/ac" r="250" s="3" customFormat="true" x14ac:dyDescent="0.25">
      <c r="A250" s="401"/>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row>
    <row xmlns:x14ac="http://schemas.microsoft.com/office/spreadsheetml/2009/9/ac" r="251" s="3" customFormat="true" x14ac:dyDescent="0.25">
      <c r="A251" s="401"/>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row>
    <row xmlns:x14ac="http://schemas.microsoft.com/office/spreadsheetml/2009/9/ac" r="252" s="3" customFormat="true" x14ac:dyDescent="0.25">
      <c r="A252" s="401"/>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row>
    <row xmlns:x14ac="http://schemas.microsoft.com/office/spreadsheetml/2009/9/ac" r="253" s="3" customFormat="true" x14ac:dyDescent="0.25">
      <c r="A253" s="401"/>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row>
    <row xmlns:x14ac="http://schemas.microsoft.com/office/spreadsheetml/2009/9/ac" r="254" s="3" customFormat="true" x14ac:dyDescent="0.25">
      <c r="A254" s="401"/>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row>
    <row xmlns:x14ac="http://schemas.microsoft.com/office/spreadsheetml/2009/9/ac" r="255" s="3" customFormat="true" x14ac:dyDescent="0.25">
      <c r="A255" s="401"/>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row>
    <row xmlns:x14ac="http://schemas.microsoft.com/office/spreadsheetml/2009/9/ac" r="256" s="3" customFormat="true" x14ac:dyDescent="0.25">
      <c r="A256" s="401"/>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row>
    <row xmlns:x14ac="http://schemas.microsoft.com/office/spreadsheetml/2009/9/ac" r="257" s="3" customFormat="true" x14ac:dyDescent="0.25">
      <c r="A257" s="401"/>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row>
    <row xmlns:x14ac="http://schemas.microsoft.com/office/spreadsheetml/2009/9/ac" r="258" s="3" customFormat="true" x14ac:dyDescent="0.25">
      <c r="A258" s="401"/>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row>
    <row xmlns:x14ac="http://schemas.microsoft.com/office/spreadsheetml/2009/9/ac" r="259" s="3" customFormat="true" x14ac:dyDescent="0.25">
      <c r="A259" s="401"/>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row>
    <row xmlns:x14ac="http://schemas.microsoft.com/office/spreadsheetml/2009/9/ac" r="260" s="3" customFormat="true" x14ac:dyDescent="0.25">
      <c r="A260" s="401"/>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row>
    <row xmlns:x14ac="http://schemas.microsoft.com/office/spreadsheetml/2009/9/ac" r="261" s="3" customFormat="true" x14ac:dyDescent="0.25">
      <c r="A261" s="401"/>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row>
    <row xmlns:x14ac="http://schemas.microsoft.com/office/spreadsheetml/2009/9/ac" r="262" s="3" customFormat="true" x14ac:dyDescent="0.25">
      <c r="A262" s="401"/>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row>
    <row xmlns:x14ac="http://schemas.microsoft.com/office/spreadsheetml/2009/9/ac" r="263" s="3" customFormat="true" x14ac:dyDescent="0.25">
      <c r="A263" s="401"/>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row>
    <row xmlns:x14ac="http://schemas.microsoft.com/office/spreadsheetml/2009/9/ac" r="264" s="3" customFormat="true" x14ac:dyDescent="0.25">
      <c r="A264" s="401"/>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row>
    <row xmlns:x14ac="http://schemas.microsoft.com/office/spreadsheetml/2009/9/ac" r="265" s="3" customFormat="true" x14ac:dyDescent="0.25">
      <c r="A265" s="401"/>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row>
    <row xmlns:x14ac="http://schemas.microsoft.com/office/spreadsheetml/2009/9/ac" r="266" s="3" customFormat="true" x14ac:dyDescent="0.25">
      <c r="A266" s="401"/>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row>
    <row xmlns:x14ac="http://schemas.microsoft.com/office/spreadsheetml/2009/9/ac" r="267" s="3" customFormat="true" x14ac:dyDescent="0.25">
      <c r="A267" s="401"/>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row>
    <row xmlns:x14ac="http://schemas.microsoft.com/office/spreadsheetml/2009/9/ac" r="268" s="3" customFormat="true" x14ac:dyDescent="0.25">
      <c r="A268" s="401"/>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row>
    <row xmlns:x14ac="http://schemas.microsoft.com/office/spreadsheetml/2009/9/ac" r="269" s="3" customFormat="true" x14ac:dyDescent="0.25">
      <c r="A269" s="401"/>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row>
    <row xmlns:x14ac="http://schemas.microsoft.com/office/spreadsheetml/2009/9/ac" r="270" s="3" customFormat="true" x14ac:dyDescent="0.25">
      <c r="A270" s="401"/>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row>
    <row xmlns:x14ac="http://schemas.microsoft.com/office/spreadsheetml/2009/9/ac" r="271" s="3" customFormat="true" x14ac:dyDescent="0.25">
      <c r="A271" s="401"/>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row>
    <row xmlns:x14ac="http://schemas.microsoft.com/office/spreadsheetml/2009/9/ac" r="272" s="3" customFormat="true" x14ac:dyDescent="0.25">
      <c r="A272" s="401"/>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row>
    <row xmlns:x14ac="http://schemas.microsoft.com/office/spreadsheetml/2009/9/ac" r="273" s="3" customFormat="true" x14ac:dyDescent="0.25">
      <c r="A273" s="401"/>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row>
    <row xmlns:x14ac="http://schemas.microsoft.com/office/spreadsheetml/2009/9/ac" r="274" s="3" customFormat="true" x14ac:dyDescent="0.25">
      <c r="A274" s="401"/>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row>
    <row xmlns:x14ac="http://schemas.microsoft.com/office/spreadsheetml/2009/9/ac" r="275" s="3" customFormat="true" x14ac:dyDescent="0.25">
      <c r="A275" s="401"/>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row>
    <row xmlns:x14ac="http://schemas.microsoft.com/office/spreadsheetml/2009/9/ac" r="276" s="3" customFormat="true" x14ac:dyDescent="0.25">
      <c r="A276" s="401"/>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row>
    <row xmlns:x14ac="http://schemas.microsoft.com/office/spreadsheetml/2009/9/ac" r="277" s="3" customFormat="true" x14ac:dyDescent="0.25">
      <c r="A277" s="401"/>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row>
    <row xmlns:x14ac="http://schemas.microsoft.com/office/spreadsheetml/2009/9/ac" r="278" s="3" customFormat="true" x14ac:dyDescent="0.25">
      <c r="A278" s="401"/>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row>
    <row xmlns:x14ac="http://schemas.microsoft.com/office/spreadsheetml/2009/9/ac" r="279" s="3" customFormat="true" x14ac:dyDescent="0.25">
      <c r="A279" s="401"/>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row>
    <row xmlns:x14ac="http://schemas.microsoft.com/office/spreadsheetml/2009/9/ac" r="280" s="3" customFormat="true" x14ac:dyDescent="0.25">
      <c r="A280" s="401"/>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row>
    <row xmlns:x14ac="http://schemas.microsoft.com/office/spreadsheetml/2009/9/ac" r="281" s="3" customFormat="true" x14ac:dyDescent="0.25">
      <c r="A281" s="401"/>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row>
    <row xmlns:x14ac="http://schemas.microsoft.com/office/spreadsheetml/2009/9/ac" r="282" s="3" customFormat="true" x14ac:dyDescent="0.25">
      <c r="A282" s="401"/>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row>
    <row xmlns:x14ac="http://schemas.microsoft.com/office/spreadsheetml/2009/9/ac" r="283" s="3" customFormat="true" x14ac:dyDescent="0.25">
      <c r="A283" s="401"/>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row>
    <row xmlns:x14ac="http://schemas.microsoft.com/office/spreadsheetml/2009/9/ac" r="284" s="3" customFormat="true" x14ac:dyDescent="0.25">
      <c r="A284" s="401"/>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row>
    <row xmlns:x14ac="http://schemas.microsoft.com/office/spreadsheetml/2009/9/ac" r="285" s="3" customFormat="true" x14ac:dyDescent="0.25">
      <c r="A285" s="401"/>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row>
    <row xmlns:x14ac="http://schemas.microsoft.com/office/spreadsheetml/2009/9/ac" r="286" s="3" customFormat="true" x14ac:dyDescent="0.25">
      <c r="A286" s="401"/>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row>
    <row xmlns:x14ac="http://schemas.microsoft.com/office/spreadsheetml/2009/9/ac" r="287" s="3" customFormat="true" x14ac:dyDescent="0.25">
      <c r="A287" s="401"/>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row>
    <row xmlns:x14ac="http://schemas.microsoft.com/office/spreadsheetml/2009/9/ac" r="288" s="3" customFormat="true" x14ac:dyDescent="0.25">
      <c r="A288" s="401"/>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row>
    <row xmlns:x14ac="http://schemas.microsoft.com/office/spreadsheetml/2009/9/ac" r="289" s="3" customFormat="true" x14ac:dyDescent="0.25">
      <c r="A289" s="401"/>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row>
    <row xmlns:x14ac="http://schemas.microsoft.com/office/spreadsheetml/2009/9/ac" r="290" s="3" customFormat="true" x14ac:dyDescent="0.25">
      <c r="A290" s="401"/>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row>
    <row xmlns:x14ac="http://schemas.microsoft.com/office/spreadsheetml/2009/9/ac" r="291" s="3" customFormat="true" x14ac:dyDescent="0.25">
      <c r="A291" s="401"/>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row>
    <row xmlns:x14ac="http://schemas.microsoft.com/office/spreadsheetml/2009/9/ac" r="292" s="3" customFormat="true" x14ac:dyDescent="0.25">
      <c r="A292" s="401"/>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row>
    <row xmlns:x14ac="http://schemas.microsoft.com/office/spreadsheetml/2009/9/ac" r="293" s="3" customFormat="true" x14ac:dyDescent="0.25">
      <c r="A293" s="401"/>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row>
    <row xmlns:x14ac="http://schemas.microsoft.com/office/spreadsheetml/2009/9/ac" r="294" s="3" customFormat="true" x14ac:dyDescent="0.25">
      <c r="A294" s="401"/>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row>
    <row xmlns:x14ac="http://schemas.microsoft.com/office/spreadsheetml/2009/9/ac" r="295" s="3" customFormat="true" x14ac:dyDescent="0.25">
      <c r="A295" s="401"/>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row>
    <row xmlns:x14ac="http://schemas.microsoft.com/office/spreadsheetml/2009/9/ac" r="296" s="3" customFormat="true" x14ac:dyDescent="0.25">
      <c r="A296" s="401"/>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row>
    <row xmlns:x14ac="http://schemas.microsoft.com/office/spreadsheetml/2009/9/ac" r="297" s="3" customFormat="true" x14ac:dyDescent="0.25">
      <c r="A297" s="401"/>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row>
    <row xmlns:x14ac="http://schemas.microsoft.com/office/spreadsheetml/2009/9/ac" r="298" s="3" customFormat="true" x14ac:dyDescent="0.25">
      <c r="A298" s="401"/>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row>
    <row xmlns:x14ac="http://schemas.microsoft.com/office/spreadsheetml/2009/9/ac" r="299" s="3" customFormat="true" x14ac:dyDescent="0.25">
      <c r="A299" s="401"/>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row>
    <row xmlns:x14ac="http://schemas.microsoft.com/office/spreadsheetml/2009/9/ac" r="300" s="3" customFormat="true" x14ac:dyDescent="0.25">
      <c r="A300" s="401"/>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row>
    <row xmlns:x14ac="http://schemas.microsoft.com/office/spreadsheetml/2009/9/ac" r="301" s="3" customFormat="true" x14ac:dyDescent="0.25">
      <c r="A301" s="401"/>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row>
    <row xmlns:x14ac="http://schemas.microsoft.com/office/spreadsheetml/2009/9/ac" r="302" s="3" customFormat="true" x14ac:dyDescent="0.25">
      <c r="A302" s="401"/>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row>
    <row xmlns:x14ac="http://schemas.microsoft.com/office/spreadsheetml/2009/9/ac" r="303" s="3" customFormat="true" x14ac:dyDescent="0.25">
      <c r="A303" s="401"/>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row>
    <row xmlns:x14ac="http://schemas.microsoft.com/office/spreadsheetml/2009/9/ac" r="304" s="3" customFormat="true" x14ac:dyDescent="0.25">
      <c r="A304" s="401"/>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row>
    <row xmlns:x14ac="http://schemas.microsoft.com/office/spreadsheetml/2009/9/ac" r="305" s="3" customFormat="true" x14ac:dyDescent="0.25">
      <c r="A305" s="401"/>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row>
    <row xmlns:x14ac="http://schemas.microsoft.com/office/spreadsheetml/2009/9/ac" r="306" s="3" customFormat="true" x14ac:dyDescent="0.25">
      <c r="A306" s="401"/>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row>
    <row xmlns:x14ac="http://schemas.microsoft.com/office/spreadsheetml/2009/9/ac" r="307" s="3" customFormat="true" x14ac:dyDescent="0.25">
      <c r="A307" s="401"/>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row>
    <row xmlns:x14ac="http://schemas.microsoft.com/office/spreadsheetml/2009/9/ac" r="308" s="3" customFormat="true" x14ac:dyDescent="0.25">
      <c r="A308" s="401"/>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row>
    <row xmlns:x14ac="http://schemas.microsoft.com/office/spreadsheetml/2009/9/ac" r="309" s="3" customFormat="true" x14ac:dyDescent="0.25">
      <c r="A309" s="401"/>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row>
    <row xmlns:x14ac="http://schemas.microsoft.com/office/spreadsheetml/2009/9/ac" r="310" s="3" customFormat="true" x14ac:dyDescent="0.25">
      <c r="A310" s="401"/>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row>
    <row xmlns:x14ac="http://schemas.microsoft.com/office/spreadsheetml/2009/9/ac" r="311" s="3" customFormat="true" x14ac:dyDescent="0.25">
      <c r="A311" s="401"/>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row>
    <row xmlns:x14ac="http://schemas.microsoft.com/office/spreadsheetml/2009/9/ac" r="312" s="3" customFormat="true" x14ac:dyDescent="0.25">
      <c r="A312" s="401"/>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row>
    <row xmlns:x14ac="http://schemas.microsoft.com/office/spreadsheetml/2009/9/ac" r="313" s="3" customFormat="true" x14ac:dyDescent="0.25">
      <c r="A313" s="401"/>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row>
    <row xmlns:x14ac="http://schemas.microsoft.com/office/spreadsheetml/2009/9/ac" r="314" s="3" customFormat="true" x14ac:dyDescent="0.25">
      <c r="A314" s="401"/>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row>
    <row xmlns:x14ac="http://schemas.microsoft.com/office/spreadsheetml/2009/9/ac" r="315" s="3" customFormat="true" x14ac:dyDescent="0.25">
      <c r="A315" s="401"/>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row>
    <row xmlns:x14ac="http://schemas.microsoft.com/office/spreadsheetml/2009/9/ac" r="316" s="3" customFormat="true" x14ac:dyDescent="0.25">
      <c r="A316" s="401"/>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row>
    <row xmlns:x14ac="http://schemas.microsoft.com/office/spreadsheetml/2009/9/ac" r="317" s="3" customFormat="true" x14ac:dyDescent="0.25">
      <c r="A317" s="401"/>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row>
    <row xmlns:x14ac="http://schemas.microsoft.com/office/spreadsheetml/2009/9/ac" r="318" s="3" customFormat="true" x14ac:dyDescent="0.25">
      <c r="A318" s="401"/>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row>
    <row xmlns:x14ac="http://schemas.microsoft.com/office/spreadsheetml/2009/9/ac" r="319" s="3" customFormat="true" x14ac:dyDescent="0.25">
      <c r="A319" s="401"/>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row>
    <row xmlns:x14ac="http://schemas.microsoft.com/office/spreadsheetml/2009/9/ac" r="320" s="3" customFormat="true" x14ac:dyDescent="0.25">
      <c r="A320" s="401"/>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row>
    <row xmlns:x14ac="http://schemas.microsoft.com/office/spreadsheetml/2009/9/ac" r="321" s="3" customFormat="true" x14ac:dyDescent="0.25">
      <c r="A321" s="401"/>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row>
    <row xmlns:x14ac="http://schemas.microsoft.com/office/spreadsheetml/2009/9/ac" r="322" s="3" customFormat="true" x14ac:dyDescent="0.25">
      <c r="A322" s="401"/>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row>
    <row xmlns:x14ac="http://schemas.microsoft.com/office/spreadsheetml/2009/9/ac" r="323" s="3" customFormat="true" x14ac:dyDescent="0.25">
      <c r="A323" s="401"/>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row>
    <row xmlns:x14ac="http://schemas.microsoft.com/office/spreadsheetml/2009/9/ac" r="324" s="3" customFormat="true" x14ac:dyDescent="0.25">
      <c r="A324" s="401"/>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row>
    <row xmlns:x14ac="http://schemas.microsoft.com/office/spreadsheetml/2009/9/ac" r="325" s="3" customFormat="true" x14ac:dyDescent="0.25">
      <c r="A325" s="401"/>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row>
    <row xmlns:x14ac="http://schemas.microsoft.com/office/spreadsheetml/2009/9/ac" r="326" s="3" customFormat="true" x14ac:dyDescent="0.25">
      <c r="A326" s="401"/>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row>
    <row xmlns:x14ac="http://schemas.microsoft.com/office/spreadsheetml/2009/9/ac" r="327" s="3" customFormat="true" x14ac:dyDescent="0.25">
      <c r="A327" s="401"/>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row>
    <row xmlns:x14ac="http://schemas.microsoft.com/office/spreadsheetml/2009/9/ac" r="328" s="3" customFormat="true" x14ac:dyDescent="0.25">
      <c r="A328" s="401"/>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row>
    <row xmlns:x14ac="http://schemas.microsoft.com/office/spreadsheetml/2009/9/ac" r="329" s="3" customFormat="true" x14ac:dyDescent="0.25">
      <c r="A329" s="401"/>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row>
    <row xmlns:x14ac="http://schemas.microsoft.com/office/spreadsheetml/2009/9/ac" r="330" s="3" customFormat="true" x14ac:dyDescent="0.25">
      <c r="A330" s="401"/>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row>
    <row xmlns:x14ac="http://schemas.microsoft.com/office/spreadsheetml/2009/9/ac" r="331" s="3" customFormat="true" x14ac:dyDescent="0.25">
      <c r="A331" s="401"/>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row>
    <row xmlns:x14ac="http://schemas.microsoft.com/office/spreadsheetml/2009/9/ac" r="332" s="3" customFormat="true" x14ac:dyDescent="0.25">
      <c r="A332" s="401"/>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row>
    <row xmlns:x14ac="http://schemas.microsoft.com/office/spreadsheetml/2009/9/ac" r="333" s="3" customFormat="true" x14ac:dyDescent="0.25">
      <c r="A333" s="401"/>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row>
    <row xmlns:x14ac="http://schemas.microsoft.com/office/spreadsheetml/2009/9/ac" r="334" s="3" customFormat="true" x14ac:dyDescent="0.25">
      <c r="A334" s="401"/>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row>
    <row xmlns:x14ac="http://schemas.microsoft.com/office/spreadsheetml/2009/9/ac" r="335" s="3" customFormat="true" x14ac:dyDescent="0.25">
      <c r="A335" s="401"/>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row>
    <row xmlns:x14ac="http://schemas.microsoft.com/office/spreadsheetml/2009/9/ac" r="336" s="3" customFormat="true" x14ac:dyDescent="0.25">
      <c r="A336" s="401"/>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row>
    <row xmlns:x14ac="http://schemas.microsoft.com/office/spreadsheetml/2009/9/ac" r="337" s="3" customFormat="true" x14ac:dyDescent="0.25">
      <c r="A337" s="401"/>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row>
    <row xmlns:x14ac="http://schemas.microsoft.com/office/spreadsheetml/2009/9/ac" r="338" s="3" customFormat="true" x14ac:dyDescent="0.25">
      <c r="A338" s="401"/>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row>
    <row xmlns:x14ac="http://schemas.microsoft.com/office/spreadsheetml/2009/9/ac" r="339" s="3" customFormat="true" x14ac:dyDescent="0.25">
      <c r="A339" s="401"/>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row>
    <row xmlns:x14ac="http://schemas.microsoft.com/office/spreadsheetml/2009/9/ac" r="340" s="3" customFormat="true" x14ac:dyDescent="0.25">
      <c r="A340" s="401"/>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row>
    <row xmlns:x14ac="http://schemas.microsoft.com/office/spreadsheetml/2009/9/ac" r="341" s="3" customFormat="true" x14ac:dyDescent="0.25">
      <c r="A341" s="401"/>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row>
    <row xmlns:x14ac="http://schemas.microsoft.com/office/spreadsheetml/2009/9/ac" r="342" s="3" customFormat="true" x14ac:dyDescent="0.25">
      <c r="A342" s="401"/>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row>
    <row xmlns:x14ac="http://schemas.microsoft.com/office/spreadsheetml/2009/9/ac" r="343" s="3" customFormat="true" x14ac:dyDescent="0.25">
      <c r="A343" s="401"/>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row>
    <row xmlns:x14ac="http://schemas.microsoft.com/office/spreadsheetml/2009/9/ac" r="344" s="3" customFormat="true" x14ac:dyDescent="0.25">
      <c r="A344" s="401"/>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row>
    <row xmlns:x14ac="http://schemas.microsoft.com/office/spreadsheetml/2009/9/ac" r="345" s="3" customFormat="true" x14ac:dyDescent="0.25">
      <c r="A345" s="401"/>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row>
    <row xmlns:x14ac="http://schemas.microsoft.com/office/spreadsheetml/2009/9/ac" r="346" s="3" customFormat="true" x14ac:dyDescent="0.25">
      <c r="A346" s="401"/>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row>
    <row xmlns:x14ac="http://schemas.microsoft.com/office/spreadsheetml/2009/9/ac" r="347" s="3" customFormat="true" x14ac:dyDescent="0.25">
      <c r="A347" s="401"/>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row>
    <row xmlns:x14ac="http://schemas.microsoft.com/office/spreadsheetml/2009/9/ac" r="348" s="3" customFormat="true" x14ac:dyDescent="0.25">
      <c r="A348" s="401"/>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row>
    <row xmlns:x14ac="http://schemas.microsoft.com/office/spreadsheetml/2009/9/ac" r="349" s="3" customFormat="true" x14ac:dyDescent="0.25">
      <c r="A349" s="401"/>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row>
    <row xmlns:x14ac="http://schemas.microsoft.com/office/spreadsheetml/2009/9/ac" r="350" s="3" customFormat="true" x14ac:dyDescent="0.25">
      <c r="A350" s="401"/>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row>
    <row xmlns:x14ac="http://schemas.microsoft.com/office/spreadsheetml/2009/9/ac" r="351" s="3" customFormat="true" x14ac:dyDescent="0.25">
      <c r="A351" s="401"/>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row>
    <row xmlns:x14ac="http://schemas.microsoft.com/office/spreadsheetml/2009/9/ac" r="352" s="3" customFormat="true" x14ac:dyDescent="0.25">
      <c r="A352" s="401"/>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row>
    <row xmlns:x14ac="http://schemas.microsoft.com/office/spreadsheetml/2009/9/ac" r="353" s="3" customFormat="true" x14ac:dyDescent="0.25">
      <c r="A353" s="401"/>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row>
    <row xmlns:x14ac="http://schemas.microsoft.com/office/spreadsheetml/2009/9/ac" r="354" s="3" customFormat="true" x14ac:dyDescent="0.25">
      <c r="A354" s="401"/>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row>
    <row xmlns:x14ac="http://schemas.microsoft.com/office/spreadsheetml/2009/9/ac" r="355" s="3" customFormat="true" x14ac:dyDescent="0.25">
      <c r="A355" s="401"/>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row>
    <row xmlns:x14ac="http://schemas.microsoft.com/office/spreadsheetml/2009/9/ac" r="356" s="3" customFormat="true" x14ac:dyDescent="0.25">
      <c r="A356" s="401"/>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row>
    <row xmlns:x14ac="http://schemas.microsoft.com/office/spreadsheetml/2009/9/ac" r="357" s="3" customFormat="true" x14ac:dyDescent="0.25">
      <c r="A357" s="401"/>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row>
    <row xmlns:x14ac="http://schemas.microsoft.com/office/spreadsheetml/2009/9/ac" r="358" s="3" customFormat="true" x14ac:dyDescent="0.25">
      <c r="A358" s="401"/>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row>
    <row xmlns:x14ac="http://schemas.microsoft.com/office/spreadsheetml/2009/9/ac" r="359" s="3" customFormat="true" x14ac:dyDescent="0.25">
      <c r="A359" s="401"/>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row>
    <row xmlns:x14ac="http://schemas.microsoft.com/office/spreadsheetml/2009/9/ac" r="360" s="3" customFormat="true" x14ac:dyDescent="0.25">
      <c r="A360" s="401"/>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row>
    <row xmlns:x14ac="http://schemas.microsoft.com/office/spreadsheetml/2009/9/ac" r="361" s="3" customFormat="true" x14ac:dyDescent="0.25">
      <c r="A361" s="401"/>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row>
    <row xmlns:x14ac="http://schemas.microsoft.com/office/spreadsheetml/2009/9/ac" r="362" s="3" customFormat="true" x14ac:dyDescent="0.25">
      <c r="A362" s="401"/>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row>
    <row xmlns:x14ac="http://schemas.microsoft.com/office/spreadsheetml/2009/9/ac" r="363" s="3" customFormat="true" x14ac:dyDescent="0.25">
      <c r="A363" s="401"/>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row>
    <row xmlns:x14ac="http://schemas.microsoft.com/office/spreadsheetml/2009/9/ac" r="364" s="3" customFormat="true" x14ac:dyDescent="0.25">
      <c r="A364" s="401"/>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row>
    <row xmlns:x14ac="http://schemas.microsoft.com/office/spreadsheetml/2009/9/ac" r="365" s="3" customFormat="true" x14ac:dyDescent="0.25">
      <c r="A365" s="401"/>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row>
    <row xmlns:x14ac="http://schemas.microsoft.com/office/spreadsheetml/2009/9/ac" r="366" s="3" customFormat="true" x14ac:dyDescent="0.25">
      <c r="A366" s="401"/>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row>
    <row xmlns:x14ac="http://schemas.microsoft.com/office/spreadsheetml/2009/9/ac" r="367" s="3" customFormat="true" x14ac:dyDescent="0.25">
      <c r="A367" s="401"/>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row>
    <row xmlns:x14ac="http://schemas.microsoft.com/office/spreadsheetml/2009/9/ac" r="368" s="3" customFormat="true" x14ac:dyDescent="0.25">
      <c r="A368" s="401"/>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row>
    <row xmlns:x14ac="http://schemas.microsoft.com/office/spreadsheetml/2009/9/ac" r="369" s="3" customFormat="true" x14ac:dyDescent="0.25">
      <c r="A369" s="401"/>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row>
    <row xmlns:x14ac="http://schemas.microsoft.com/office/spreadsheetml/2009/9/ac" r="370" s="3" customFormat="true" x14ac:dyDescent="0.25">
      <c r="A370" s="401"/>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row>
    <row xmlns:x14ac="http://schemas.microsoft.com/office/spreadsheetml/2009/9/ac" r="371" s="3" customFormat="true" x14ac:dyDescent="0.25">
      <c r="A371" s="401"/>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row>
    <row xmlns:x14ac="http://schemas.microsoft.com/office/spreadsheetml/2009/9/ac" r="372" s="3" customFormat="true" x14ac:dyDescent="0.25">
      <c r="A372" s="401"/>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row>
    <row xmlns:x14ac="http://schemas.microsoft.com/office/spreadsheetml/2009/9/ac" r="373" s="3" customFormat="true" x14ac:dyDescent="0.25">
      <c r="A373" s="401"/>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row>
    <row xmlns:x14ac="http://schemas.microsoft.com/office/spreadsheetml/2009/9/ac" r="374" s="3" customFormat="true" x14ac:dyDescent="0.25">
      <c r="A374" s="401"/>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row>
    <row xmlns:x14ac="http://schemas.microsoft.com/office/spreadsheetml/2009/9/ac" r="375" s="3" customFormat="true" x14ac:dyDescent="0.25">
      <c r="A375" s="401"/>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row>
    <row xmlns:x14ac="http://schemas.microsoft.com/office/spreadsheetml/2009/9/ac" r="376" s="3" customFormat="true" x14ac:dyDescent="0.25">
      <c r="A376" s="401"/>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row>
    <row xmlns:x14ac="http://schemas.microsoft.com/office/spreadsheetml/2009/9/ac" r="377" s="3" customFormat="true" x14ac:dyDescent="0.25">
      <c r="A377" s="401"/>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row>
    <row xmlns:x14ac="http://schemas.microsoft.com/office/spreadsheetml/2009/9/ac" r="378" s="3" customFormat="true" x14ac:dyDescent="0.25">
      <c r="A378" s="401"/>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row>
    <row xmlns:x14ac="http://schemas.microsoft.com/office/spreadsheetml/2009/9/ac" r="379" s="3" customFormat="true" x14ac:dyDescent="0.25">
      <c r="A379" s="401"/>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row>
    <row xmlns:x14ac="http://schemas.microsoft.com/office/spreadsheetml/2009/9/ac" r="380" s="3" customFormat="true" x14ac:dyDescent="0.25">
      <c r="A380" s="401"/>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row>
    <row xmlns:x14ac="http://schemas.microsoft.com/office/spreadsheetml/2009/9/ac" r="381" s="3" customFormat="true" x14ac:dyDescent="0.25">
      <c r="A381" s="401"/>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row>
    <row xmlns:x14ac="http://schemas.microsoft.com/office/spreadsheetml/2009/9/ac" r="382" s="3" customFormat="true" x14ac:dyDescent="0.25">
      <c r="A382" s="401"/>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row>
    <row xmlns:x14ac="http://schemas.microsoft.com/office/spreadsheetml/2009/9/ac" r="383" s="3" customFormat="true" x14ac:dyDescent="0.25">
      <c r="A383" s="401"/>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row>
    <row xmlns:x14ac="http://schemas.microsoft.com/office/spreadsheetml/2009/9/ac" r="384" s="3" customFormat="true" x14ac:dyDescent="0.25">
      <c r="A384" s="401"/>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row>
    <row xmlns:x14ac="http://schemas.microsoft.com/office/spreadsheetml/2009/9/ac" r="385" s="3" customFormat="true" x14ac:dyDescent="0.25">
      <c r="A385" s="401"/>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row>
    <row xmlns:x14ac="http://schemas.microsoft.com/office/spreadsheetml/2009/9/ac" r="386" s="3" customFormat="true" x14ac:dyDescent="0.25">
      <c r="A386" s="401"/>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row>
    <row xmlns:x14ac="http://schemas.microsoft.com/office/spreadsheetml/2009/9/ac" r="387" s="3" customFormat="true" x14ac:dyDescent="0.25">
      <c r="A387" s="401"/>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row>
    <row xmlns:x14ac="http://schemas.microsoft.com/office/spreadsheetml/2009/9/ac" r="388" s="3" customFormat="true" x14ac:dyDescent="0.25">
      <c r="A388" s="401"/>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row>
    <row xmlns:x14ac="http://schemas.microsoft.com/office/spreadsheetml/2009/9/ac" r="389" s="3" customFormat="true" x14ac:dyDescent="0.25">
      <c r="A389" s="401"/>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row>
    <row xmlns:x14ac="http://schemas.microsoft.com/office/spreadsheetml/2009/9/ac" r="390" s="3" customFormat="true" x14ac:dyDescent="0.25">
      <c r="A390" s="401"/>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row>
    <row xmlns:x14ac="http://schemas.microsoft.com/office/spreadsheetml/2009/9/ac" r="391" s="3" customFormat="true" x14ac:dyDescent="0.25">
      <c r="A391" s="401"/>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row>
    <row xmlns:x14ac="http://schemas.microsoft.com/office/spreadsheetml/2009/9/ac" r="392" s="3" customFormat="true" x14ac:dyDescent="0.25">
      <c r="A392" s="401"/>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row>
    <row xmlns:x14ac="http://schemas.microsoft.com/office/spreadsheetml/2009/9/ac" r="393" s="3" customFormat="true" x14ac:dyDescent="0.25">
      <c r="A393" s="401"/>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row>
    <row xmlns:x14ac="http://schemas.microsoft.com/office/spreadsheetml/2009/9/ac" r="394" s="3" customFormat="true" x14ac:dyDescent="0.25">
      <c r="A394" s="401"/>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row>
    <row xmlns:x14ac="http://schemas.microsoft.com/office/spreadsheetml/2009/9/ac" r="395" s="3" customFormat="true" x14ac:dyDescent="0.25">
      <c r="A395" s="401"/>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row>
    <row xmlns:x14ac="http://schemas.microsoft.com/office/spreadsheetml/2009/9/ac" r="396" s="3" customFormat="true" x14ac:dyDescent="0.25">
      <c r="A396" s="401"/>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row>
    <row xmlns:x14ac="http://schemas.microsoft.com/office/spreadsheetml/2009/9/ac" r="397" s="3" customFormat="true" x14ac:dyDescent="0.25">
      <c r="A397" s="401"/>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row>
    <row xmlns:x14ac="http://schemas.microsoft.com/office/spreadsheetml/2009/9/ac" r="398" s="3" customFormat="true" x14ac:dyDescent="0.25">
      <c r="A398" s="401"/>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row>
    <row xmlns:x14ac="http://schemas.microsoft.com/office/spreadsheetml/2009/9/ac" r="399" s="3" customFormat="true" x14ac:dyDescent="0.25">
      <c r="A399" s="401"/>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row>
    <row xmlns:x14ac="http://schemas.microsoft.com/office/spreadsheetml/2009/9/ac" r="400" s="3" customFormat="true" x14ac:dyDescent="0.25">
      <c r="A400" s="401"/>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row>
    <row xmlns:x14ac="http://schemas.microsoft.com/office/spreadsheetml/2009/9/ac" r="401" s="3" customFormat="true" x14ac:dyDescent="0.25">
      <c r="A401" s="401"/>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row>
    <row xmlns:x14ac="http://schemas.microsoft.com/office/spreadsheetml/2009/9/ac" r="402" s="3" customFormat="true" x14ac:dyDescent="0.25">
      <c r="A402" s="401"/>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row>
    <row xmlns:x14ac="http://schemas.microsoft.com/office/spreadsheetml/2009/9/ac" r="403" s="3" customFormat="true" x14ac:dyDescent="0.25">
      <c r="A403" s="401"/>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row>
    <row xmlns:x14ac="http://schemas.microsoft.com/office/spreadsheetml/2009/9/ac" r="404" s="3" customFormat="true" x14ac:dyDescent="0.25">
      <c r="A404" s="401"/>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row>
    <row xmlns:x14ac="http://schemas.microsoft.com/office/spreadsheetml/2009/9/ac" r="405" s="3" customFormat="true" x14ac:dyDescent="0.25">
      <c r="A405" s="401"/>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row>
    <row xmlns:x14ac="http://schemas.microsoft.com/office/spreadsheetml/2009/9/ac" r="406" s="3" customFormat="true" x14ac:dyDescent="0.25">
      <c r="A406" s="401"/>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row>
    <row xmlns:x14ac="http://schemas.microsoft.com/office/spreadsheetml/2009/9/ac" r="407" s="3" customFormat="true" x14ac:dyDescent="0.25">
      <c r="A407" s="401"/>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row>
    <row xmlns:x14ac="http://schemas.microsoft.com/office/spreadsheetml/2009/9/ac" r="408" s="3" customFormat="true" x14ac:dyDescent="0.25">
      <c r="A408" s="401"/>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row>
    <row xmlns:x14ac="http://schemas.microsoft.com/office/spreadsheetml/2009/9/ac" r="409" s="3" customFormat="true" x14ac:dyDescent="0.25">
      <c r="A409" s="401"/>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row>
    <row xmlns:x14ac="http://schemas.microsoft.com/office/spreadsheetml/2009/9/ac" r="410" s="3" customFormat="true" x14ac:dyDescent="0.25">
      <c r="A410" s="401"/>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row>
    <row xmlns:x14ac="http://schemas.microsoft.com/office/spreadsheetml/2009/9/ac" r="411" s="3" customFormat="true" x14ac:dyDescent="0.25">
      <c r="A411" s="401"/>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row>
    <row xmlns:x14ac="http://schemas.microsoft.com/office/spreadsheetml/2009/9/ac" r="412" s="3" customFormat="true" x14ac:dyDescent="0.25">
      <c r="A412" s="401"/>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row>
    <row xmlns:x14ac="http://schemas.microsoft.com/office/spreadsheetml/2009/9/ac" r="413" s="3" customFormat="true" x14ac:dyDescent="0.25">
      <c r="A413" s="401"/>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row>
    <row xmlns:x14ac="http://schemas.microsoft.com/office/spreadsheetml/2009/9/ac" r="414" s="3" customFormat="true" x14ac:dyDescent="0.25">
      <c r="A414" s="401"/>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row>
    <row xmlns:x14ac="http://schemas.microsoft.com/office/spreadsheetml/2009/9/ac" r="415" s="3" customFormat="true" x14ac:dyDescent="0.25">
      <c r="A415" s="401"/>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row>
    <row xmlns:x14ac="http://schemas.microsoft.com/office/spreadsheetml/2009/9/ac" r="416" s="3" customFormat="true" x14ac:dyDescent="0.25">
      <c r="A416" s="401"/>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row>
    <row xmlns:x14ac="http://schemas.microsoft.com/office/spreadsheetml/2009/9/ac" r="417" s="3" customFormat="true" x14ac:dyDescent="0.25">
      <c r="A417" s="401"/>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row>
    <row xmlns:x14ac="http://schemas.microsoft.com/office/spreadsheetml/2009/9/ac" r="418" s="3" customFormat="true" x14ac:dyDescent="0.25">
      <c r="A418" s="401"/>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row>
    <row xmlns:x14ac="http://schemas.microsoft.com/office/spreadsheetml/2009/9/ac" r="419" s="3" customFormat="true" x14ac:dyDescent="0.25">
      <c r="A419" s="401"/>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row>
    <row xmlns:x14ac="http://schemas.microsoft.com/office/spreadsheetml/2009/9/ac" r="420" s="3" customFormat="true" x14ac:dyDescent="0.25">
      <c r="A420" s="401"/>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row>
    <row xmlns:x14ac="http://schemas.microsoft.com/office/spreadsheetml/2009/9/ac" r="421" s="3" customFormat="true" x14ac:dyDescent="0.25">
      <c r="A421" s="401"/>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row>
    <row xmlns:x14ac="http://schemas.microsoft.com/office/spreadsheetml/2009/9/ac" r="422" s="3" customFormat="true" x14ac:dyDescent="0.25">
      <c r="A422" s="401"/>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row>
    <row xmlns:x14ac="http://schemas.microsoft.com/office/spreadsheetml/2009/9/ac" r="423" s="3" customFormat="true" x14ac:dyDescent="0.25">
      <c r="A423" s="401"/>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row>
    <row xmlns:x14ac="http://schemas.microsoft.com/office/spreadsheetml/2009/9/ac" r="424" s="3" customFormat="true" x14ac:dyDescent="0.25">
      <c r="A424" s="401"/>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row>
    <row xmlns:x14ac="http://schemas.microsoft.com/office/spreadsheetml/2009/9/ac" r="425" s="3" customFormat="true" x14ac:dyDescent="0.25">
      <c r="A425" s="401"/>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row>
    <row xmlns:x14ac="http://schemas.microsoft.com/office/spreadsheetml/2009/9/ac" r="426" s="3" customFormat="true" x14ac:dyDescent="0.25">
      <c r="A426" s="401"/>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row>
    <row xmlns:x14ac="http://schemas.microsoft.com/office/spreadsheetml/2009/9/ac" r="427" s="3" customFormat="true" x14ac:dyDescent="0.25">
      <c r="A427" s="401"/>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row>
    <row xmlns:x14ac="http://schemas.microsoft.com/office/spreadsheetml/2009/9/ac" r="428" s="3" customFormat="true" x14ac:dyDescent="0.25">
      <c r="A428" s="401"/>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row>
    <row xmlns:x14ac="http://schemas.microsoft.com/office/spreadsheetml/2009/9/ac" r="429" s="3" customFormat="true" x14ac:dyDescent="0.25">
      <c r="A429" s="401"/>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row>
    <row xmlns:x14ac="http://schemas.microsoft.com/office/spreadsheetml/2009/9/ac" r="430" s="3" customFormat="true" x14ac:dyDescent="0.25">
      <c r="A430" s="401"/>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row>
    <row xmlns:x14ac="http://schemas.microsoft.com/office/spreadsheetml/2009/9/ac" r="431" s="3" customFormat="true" x14ac:dyDescent="0.25">
      <c r="A431" s="401"/>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row>
    <row xmlns:x14ac="http://schemas.microsoft.com/office/spreadsheetml/2009/9/ac" r="432" s="3" customFormat="true" x14ac:dyDescent="0.25">
      <c r="A432" s="401"/>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row>
    <row xmlns:x14ac="http://schemas.microsoft.com/office/spreadsheetml/2009/9/ac" r="433" s="3" customFormat="true" x14ac:dyDescent="0.25">
      <c r="A433" s="401"/>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row>
    <row xmlns:x14ac="http://schemas.microsoft.com/office/spreadsheetml/2009/9/ac" r="434" s="3" customFormat="true" x14ac:dyDescent="0.25">
      <c r="A434" s="401"/>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row>
    <row xmlns:x14ac="http://schemas.microsoft.com/office/spreadsheetml/2009/9/ac" r="435" s="3" customFormat="true" x14ac:dyDescent="0.25">
      <c r="A435" s="401"/>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row>
    <row xmlns:x14ac="http://schemas.microsoft.com/office/spreadsheetml/2009/9/ac" r="436" s="3" customFormat="true" x14ac:dyDescent="0.25">
      <c r="A436" s="401"/>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row>
    <row xmlns:x14ac="http://schemas.microsoft.com/office/spreadsheetml/2009/9/ac" r="437" s="3" customFormat="true" x14ac:dyDescent="0.25">
      <c r="A437" s="401"/>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row>
    <row xmlns:x14ac="http://schemas.microsoft.com/office/spreadsheetml/2009/9/ac" r="438" s="3" customFormat="true" x14ac:dyDescent="0.25">
      <c r="A438" s="401"/>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row>
    <row xmlns:x14ac="http://schemas.microsoft.com/office/spreadsheetml/2009/9/ac" r="439" s="3" customFormat="true" x14ac:dyDescent="0.25">
      <c r="A439" s="401"/>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row>
    <row xmlns:x14ac="http://schemas.microsoft.com/office/spreadsheetml/2009/9/ac" r="440" s="3" customFormat="true" x14ac:dyDescent="0.25">
      <c r="A440" s="401"/>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row>
    <row xmlns:x14ac="http://schemas.microsoft.com/office/spreadsheetml/2009/9/ac" r="441" s="3" customFormat="true" x14ac:dyDescent="0.25">
      <c r="A441" s="401"/>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row>
    <row xmlns:x14ac="http://schemas.microsoft.com/office/spreadsheetml/2009/9/ac" r="442" s="3" customFormat="true" x14ac:dyDescent="0.25">
      <c r="A442" s="401"/>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row>
    <row xmlns:x14ac="http://schemas.microsoft.com/office/spreadsheetml/2009/9/ac" r="443" s="3" customFormat="true" x14ac:dyDescent="0.25">
      <c r="A443" s="401"/>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row>
    <row xmlns:x14ac="http://schemas.microsoft.com/office/spreadsheetml/2009/9/ac" r="444" s="3" customFormat="true" x14ac:dyDescent="0.25">
      <c r="A444" s="401"/>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row>
    <row xmlns:x14ac="http://schemas.microsoft.com/office/spreadsheetml/2009/9/ac" r="445" s="3" customFormat="true" x14ac:dyDescent="0.25">
      <c r="A445" s="401"/>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row>
    <row xmlns:x14ac="http://schemas.microsoft.com/office/spreadsheetml/2009/9/ac" r="446" s="3" customFormat="true" x14ac:dyDescent="0.25">
      <c r="A446" s="401"/>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row>
    <row xmlns:x14ac="http://schemas.microsoft.com/office/spreadsheetml/2009/9/ac" r="447" s="3" customFormat="true" x14ac:dyDescent="0.25">
      <c r="A447" s="401"/>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row>
    <row xmlns:x14ac="http://schemas.microsoft.com/office/spreadsheetml/2009/9/ac" r="448" s="3" customFormat="true" x14ac:dyDescent="0.25">
      <c r="A448" s="401"/>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row>
    <row xmlns:x14ac="http://schemas.microsoft.com/office/spreadsheetml/2009/9/ac" r="449" s="3" customFormat="true" x14ac:dyDescent="0.25">
      <c r="A449" s="401"/>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row>
    <row xmlns:x14ac="http://schemas.microsoft.com/office/spreadsheetml/2009/9/ac" r="450" s="3" customFormat="true" x14ac:dyDescent="0.25">
      <c r="A450" s="401"/>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row>
    <row xmlns:x14ac="http://schemas.microsoft.com/office/spreadsheetml/2009/9/ac" r="451" s="3" customFormat="true" x14ac:dyDescent="0.25">
      <c r="A451" s="401"/>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row>
    <row xmlns:x14ac="http://schemas.microsoft.com/office/spreadsheetml/2009/9/ac" r="452" s="3" customFormat="true" x14ac:dyDescent="0.25">
      <c r="A452" s="401"/>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row>
    <row xmlns:x14ac="http://schemas.microsoft.com/office/spreadsheetml/2009/9/ac" r="453" s="3" customFormat="true" x14ac:dyDescent="0.25">
      <c r="A453" s="401"/>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row>
    <row xmlns:x14ac="http://schemas.microsoft.com/office/spreadsheetml/2009/9/ac" r="454" s="3" customFormat="true" x14ac:dyDescent="0.25">
      <c r="A454" s="401"/>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row>
    <row xmlns:x14ac="http://schemas.microsoft.com/office/spreadsheetml/2009/9/ac" r="455" s="3" customFormat="true" x14ac:dyDescent="0.25">
      <c r="A455" s="401"/>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row>
    <row xmlns:x14ac="http://schemas.microsoft.com/office/spreadsheetml/2009/9/ac" r="456" s="3" customFormat="true" x14ac:dyDescent="0.25">
      <c r="A456" s="401"/>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row>
    <row xmlns:x14ac="http://schemas.microsoft.com/office/spreadsheetml/2009/9/ac" r="457" s="3" customFormat="true" x14ac:dyDescent="0.25">
      <c r="A457" s="401"/>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row>
    <row xmlns:x14ac="http://schemas.microsoft.com/office/spreadsheetml/2009/9/ac" r="458" s="3" customFormat="true" x14ac:dyDescent="0.25">
      <c r="A458" s="401"/>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row>
    <row xmlns:x14ac="http://schemas.microsoft.com/office/spreadsheetml/2009/9/ac" r="459" s="3" customFormat="true" x14ac:dyDescent="0.25">
      <c r="A459" s="401"/>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row>
    <row xmlns:x14ac="http://schemas.microsoft.com/office/spreadsheetml/2009/9/ac" r="460" s="3" customFormat="true" x14ac:dyDescent="0.25">
      <c r="A460" s="401"/>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row>
    <row xmlns:x14ac="http://schemas.microsoft.com/office/spreadsheetml/2009/9/ac" r="461" s="3" customFormat="true" x14ac:dyDescent="0.25">
      <c r="A461" s="401"/>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row>
    <row xmlns:x14ac="http://schemas.microsoft.com/office/spreadsheetml/2009/9/ac" r="462" s="3" customFormat="true" x14ac:dyDescent="0.25">
      <c r="A462" s="401"/>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row>
    <row xmlns:x14ac="http://schemas.microsoft.com/office/spreadsheetml/2009/9/ac" r="463" s="3" customFormat="true" x14ac:dyDescent="0.25">
      <c r="A463" s="401"/>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row>
    <row xmlns:x14ac="http://schemas.microsoft.com/office/spreadsheetml/2009/9/ac" r="464" s="3" customFormat="true" x14ac:dyDescent="0.25">
      <c r="A464" s="401"/>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row>
    <row xmlns:x14ac="http://schemas.microsoft.com/office/spreadsheetml/2009/9/ac" r="465" s="3" customFormat="true" x14ac:dyDescent="0.25">
      <c r="A465" s="401"/>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row>
    <row xmlns:x14ac="http://schemas.microsoft.com/office/spreadsheetml/2009/9/ac" r="466" s="3" customFormat="true" x14ac:dyDescent="0.25">
      <c r="A466" s="401"/>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row>
    <row xmlns:x14ac="http://schemas.microsoft.com/office/spreadsheetml/2009/9/ac" r="467" s="3" customFormat="true" x14ac:dyDescent="0.25">
      <c r="A467" s="401"/>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row>
    <row xmlns:x14ac="http://schemas.microsoft.com/office/spreadsheetml/2009/9/ac" r="468" s="3" customFormat="true" x14ac:dyDescent="0.25">
      <c r="A468" s="401"/>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row>
    <row xmlns:x14ac="http://schemas.microsoft.com/office/spreadsheetml/2009/9/ac" r="469" s="3" customFormat="true" x14ac:dyDescent="0.25">
      <c r="A469" s="401"/>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row>
    <row xmlns:x14ac="http://schemas.microsoft.com/office/spreadsheetml/2009/9/ac" r="470" s="3" customFormat="true" x14ac:dyDescent="0.25">
      <c r="A470" s="401"/>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row>
    <row xmlns:x14ac="http://schemas.microsoft.com/office/spreadsheetml/2009/9/ac" r="471" s="3" customFormat="true" x14ac:dyDescent="0.25">
      <c r="A471" s="401"/>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row>
    <row xmlns:x14ac="http://schemas.microsoft.com/office/spreadsheetml/2009/9/ac" r="472" s="3" customFormat="true" x14ac:dyDescent="0.25">
      <c r="A472" s="401"/>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row>
    <row xmlns:x14ac="http://schemas.microsoft.com/office/spreadsheetml/2009/9/ac" r="473" s="3" customFormat="true" x14ac:dyDescent="0.25">
      <c r="A473" s="401"/>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row>
    <row xmlns:x14ac="http://schemas.microsoft.com/office/spreadsheetml/2009/9/ac" r="474" s="3" customFormat="true" x14ac:dyDescent="0.25">
      <c r="A474" s="401"/>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row>
    <row xmlns:x14ac="http://schemas.microsoft.com/office/spreadsheetml/2009/9/ac" r="475" s="3" customFormat="true" x14ac:dyDescent="0.25">
      <c r="A475" s="401"/>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row>
    <row xmlns:x14ac="http://schemas.microsoft.com/office/spreadsheetml/2009/9/ac" r="476" s="3" customFormat="true" x14ac:dyDescent="0.25">
      <c r="A476" s="401"/>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row>
    <row xmlns:x14ac="http://schemas.microsoft.com/office/spreadsheetml/2009/9/ac" r="477" s="3" customFormat="true" x14ac:dyDescent="0.25">
      <c r="A477" s="401"/>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row>
    <row xmlns:x14ac="http://schemas.microsoft.com/office/spreadsheetml/2009/9/ac" r="478" s="3" customFormat="true" x14ac:dyDescent="0.25">
      <c r="A478" s="401"/>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row>
    <row xmlns:x14ac="http://schemas.microsoft.com/office/spreadsheetml/2009/9/ac" r="479" s="3" customFormat="true" x14ac:dyDescent="0.25">
      <c r="A479" s="401"/>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row>
    <row xmlns:x14ac="http://schemas.microsoft.com/office/spreadsheetml/2009/9/ac" r="480" s="3" customFormat="true" x14ac:dyDescent="0.25">
      <c r="A480" s="401"/>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row>
    <row xmlns:x14ac="http://schemas.microsoft.com/office/spreadsheetml/2009/9/ac" r="481" s="3" customFormat="true" x14ac:dyDescent="0.25">
      <c r="A481" s="401"/>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row>
    <row xmlns:x14ac="http://schemas.microsoft.com/office/spreadsheetml/2009/9/ac" r="482" s="3" customFormat="true" x14ac:dyDescent="0.25">
      <c r="A482" s="401"/>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row>
    <row xmlns:x14ac="http://schemas.microsoft.com/office/spreadsheetml/2009/9/ac" r="483" s="3" customFormat="true" x14ac:dyDescent="0.25">
      <c r="A483" s="401"/>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row>
    <row xmlns:x14ac="http://schemas.microsoft.com/office/spreadsheetml/2009/9/ac" r="484" s="3" customFormat="true" x14ac:dyDescent="0.25">
      <c r="A484" s="401"/>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row>
    <row xmlns:x14ac="http://schemas.microsoft.com/office/spreadsheetml/2009/9/ac" r="485" s="3" customFormat="true" x14ac:dyDescent="0.25">
      <c r="A485" s="401"/>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row>
    <row xmlns:x14ac="http://schemas.microsoft.com/office/spreadsheetml/2009/9/ac" r="486" s="3" customFormat="true" x14ac:dyDescent="0.25">
      <c r="A486" s="401"/>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row>
    <row xmlns:x14ac="http://schemas.microsoft.com/office/spreadsheetml/2009/9/ac" r="487" s="3" customFormat="true" x14ac:dyDescent="0.25">
      <c r="A487" s="401"/>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row>
    <row xmlns:x14ac="http://schemas.microsoft.com/office/spreadsheetml/2009/9/ac" r="488" s="3" customFormat="true" x14ac:dyDescent="0.25">
      <c r="A488" s="401"/>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row>
    <row xmlns:x14ac="http://schemas.microsoft.com/office/spreadsheetml/2009/9/ac" r="489" s="3" customFormat="true" x14ac:dyDescent="0.25">
      <c r="A489" s="401"/>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row>
    <row xmlns:x14ac="http://schemas.microsoft.com/office/spreadsheetml/2009/9/ac" r="490" s="3" customFormat="true" x14ac:dyDescent="0.25">
      <c r="A490" s="401"/>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row>
    <row xmlns:x14ac="http://schemas.microsoft.com/office/spreadsheetml/2009/9/ac" r="491" s="3" customFormat="true" x14ac:dyDescent="0.25">
      <c r="A491" s="401"/>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row>
    <row xmlns:x14ac="http://schemas.microsoft.com/office/spreadsheetml/2009/9/ac" r="492" s="3" customFormat="true" x14ac:dyDescent="0.25">
      <c r="A492" s="401"/>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row>
    <row xmlns:x14ac="http://schemas.microsoft.com/office/spreadsheetml/2009/9/ac" r="493" s="3" customFormat="true" x14ac:dyDescent="0.25">
      <c r="A493" s="401"/>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row>
    <row xmlns:x14ac="http://schemas.microsoft.com/office/spreadsheetml/2009/9/ac" r="494" s="3" customFormat="true" x14ac:dyDescent="0.25">
      <c r="A494" s="401"/>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row>
    <row xmlns:x14ac="http://schemas.microsoft.com/office/spreadsheetml/2009/9/ac" r="495" s="3" customFormat="true" x14ac:dyDescent="0.25">
      <c r="A495" s="401"/>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row>
    <row xmlns:x14ac="http://schemas.microsoft.com/office/spreadsheetml/2009/9/ac" r="496" s="3" customFormat="true" x14ac:dyDescent="0.25">
      <c r="A496" s="401"/>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row>
    <row xmlns:x14ac="http://schemas.microsoft.com/office/spreadsheetml/2009/9/ac" r="497" s="3" customFormat="true" x14ac:dyDescent="0.25">
      <c r="A497" s="401"/>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row>
    <row xmlns:x14ac="http://schemas.microsoft.com/office/spreadsheetml/2009/9/ac" r="498" s="3" customFormat="true" x14ac:dyDescent="0.25">
      <c r="A498" s="401"/>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row>
    <row xmlns:x14ac="http://schemas.microsoft.com/office/spreadsheetml/2009/9/ac" r="499" s="3" customFormat="true" x14ac:dyDescent="0.25">
      <c r="A499" s="401"/>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row>
    <row xmlns:x14ac="http://schemas.microsoft.com/office/spreadsheetml/2009/9/ac" r="500" s="3" customFormat="true" x14ac:dyDescent="0.25">
      <c r="A500" s="401"/>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row>
    <row xmlns:x14ac="http://schemas.microsoft.com/office/spreadsheetml/2009/9/ac" r="501" s="3" customFormat="true" x14ac:dyDescent="0.25">
      <c r="A501" s="401"/>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row>
    <row xmlns:x14ac="http://schemas.microsoft.com/office/spreadsheetml/2009/9/ac" r="502" s="3" customFormat="true" x14ac:dyDescent="0.25">
      <c r="A502" s="401"/>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row>
    <row xmlns:x14ac="http://schemas.microsoft.com/office/spreadsheetml/2009/9/ac" r="503" s="3" customFormat="true" x14ac:dyDescent="0.25">
      <c r="A503" s="401"/>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row>
    <row xmlns:x14ac="http://schemas.microsoft.com/office/spreadsheetml/2009/9/ac" r="504" s="3" customFormat="true" x14ac:dyDescent="0.25">
      <c r="A504" s="401"/>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row>
    <row xmlns:x14ac="http://schemas.microsoft.com/office/spreadsheetml/2009/9/ac" r="505" s="3" customFormat="true" x14ac:dyDescent="0.25">
      <c r="A505" s="401"/>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row>
    <row xmlns:x14ac="http://schemas.microsoft.com/office/spreadsheetml/2009/9/ac" r="506" s="3" customFormat="true" x14ac:dyDescent="0.25">
      <c r="A506" s="401"/>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row>
    <row xmlns:x14ac="http://schemas.microsoft.com/office/spreadsheetml/2009/9/ac" r="507" s="3" customFormat="true" x14ac:dyDescent="0.25">
      <c r="A507" s="401"/>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row>
    <row xmlns:x14ac="http://schemas.microsoft.com/office/spreadsheetml/2009/9/ac" r="508" s="3" customFormat="true" x14ac:dyDescent="0.25">
      <c r="A508" s="401"/>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row>
    <row xmlns:x14ac="http://schemas.microsoft.com/office/spreadsheetml/2009/9/ac" r="509" s="3" customFormat="true" x14ac:dyDescent="0.25">
      <c r="A509" s="401"/>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row>
    <row xmlns:x14ac="http://schemas.microsoft.com/office/spreadsheetml/2009/9/ac" r="510" s="3" customFormat="true" x14ac:dyDescent="0.25">
      <c r="A510" s="401"/>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row>
    <row xmlns:x14ac="http://schemas.microsoft.com/office/spreadsheetml/2009/9/ac" r="511" s="3" customFormat="true" x14ac:dyDescent="0.25">
      <c r="A511" s="401"/>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row>
    <row xmlns:x14ac="http://schemas.microsoft.com/office/spreadsheetml/2009/9/ac" r="512" s="3" customFormat="true" x14ac:dyDescent="0.25">
      <c r="A512" s="401"/>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row>
    <row xmlns:x14ac="http://schemas.microsoft.com/office/spreadsheetml/2009/9/ac" r="513" s="3" customFormat="true" x14ac:dyDescent="0.25">
      <c r="A513" s="401"/>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row>
    <row xmlns:x14ac="http://schemas.microsoft.com/office/spreadsheetml/2009/9/ac" r="514" s="3" customFormat="true" x14ac:dyDescent="0.25">
      <c r="A514" s="401"/>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row>
    <row xmlns:x14ac="http://schemas.microsoft.com/office/spreadsheetml/2009/9/ac" r="515" s="3" customFormat="true" x14ac:dyDescent="0.25">
      <c r="A515" s="401"/>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row>
    <row xmlns:x14ac="http://schemas.microsoft.com/office/spreadsheetml/2009/9/ac" r="516" s="3" customFormat="true" x14ac:dyDescent="0.25">
      <c r="A516" s="401"/>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row>
    <row xmlns:x14ac="http://schemas.microsoft.com/office/spreadsheetml/2009/9/ac" r="517" s="3" customFormat="true" x14ac:dyDescent="0.25">
      <c r="A517" s="401"/>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row>
    <row xmlns:x14ac="http://schemas.microsoft.com/office/spreadsheetml/2009/9/ac" r="518" s="3" customFormat="true" x14ac:dyDescent="0.25">
      <c r="A518" s="401"/>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row>
    <row xmlns:x14ac="http://schemas.microsoft.com/office/spreadsheetml/2009/9/ac" r="519" s="3" customFormat="true" x14ac:dyDescent="0.25">
      <c r="A519" s="401"/>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row>
    <row xmlns:x14ac="http://schemas.microsoft.com/office/spreadsheetml/2009/9/ac" r="520" s="3" customFormat="true" x14ac:dyDescent="0.25">
      <c r="A520" s="401"/>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row>
    <row xmlns:x14ac="http://schemas.microsoft.com/office/spreadsheetml/2009/9/ac" r="521" s="3" customFormat="true" x14ac:dyDescent="0.25">
      <c r="A521" s="401"/>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row>
    <row xmlns:x14ac="http://schemas.microsoft.com/office/spreadsheetml/2009/9/ac" r="522" s="3" customFormat="true" x14ac:dyDescent="0.25">
      <c r="A522" s="401"/>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row>
    <row xmlns:x14ac="http://schemas.microsoft.com/office/spreadsheetml/2009/9/ac" r="523" s="3" customFormat="true" x14ac:dyDescent="0.25">
      <c r="A523" s="401"/>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row>
    <row xmlns:x14ac="http://schemas.microsoft.com/office/spreadsheetml/2009/9/ac" r="524" s="3" customFormat="true" x14ac:dyDescent="0.25">
      <c r="A524" s="401"/>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row>
    <row xmlns:x14ac="http://schemas.microsoft.com/office/spreadsheetml/2009/9/ac" r="525" s="3" customFormat="true" x14ac:dyDescent="0.25">
      <c r="A525" s="401"/>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row>
    <row xmlns:x14ac="http://schemas.microsoft.com/office/spreadsheetml/2009/9/ac" r="526" s="3" customFormat="true" x14ac:dyDescent="0.25">
      <c r="A526" s="401"/>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row>
    <row xmlns:x14ac="http://schemas.microsoft.com/office/spreadsheetml/2009/9/ac" r="527" s="3" customFormat="true" x14ac:dyDescent="0.25">
      <c r="A527" s="401"/>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row>
    <row xmlns:x14ac="http://schemas.microsoft.com/office/spreadsheetml/2009/9/ac" r="528" s="3" customFormat="true" x14ac:dyDescent="0.25">
      <c r="A528" s="401"/>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row>
    <row xmlns:x14ac="http://schemas.microsoft.com/office/spreadsheetml/2009/9/ac" r="529" s="3" customFormat="true" x14ac:dyDescent="0.25">
      <c r="A529" s="401"/>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row>
    <row xmlns:x14ac="http://schemas.microsoft.com/office/spreadsheetml/2009/9/ac" r="530" s="3" customFormat="true" x14ac:dyDescent="0.25">
      <c r="A530" s="401"/>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row>
    <row xmlns:x14ac="http://schemas.microsoft.com/office/spreadsheetml/2009/9/ac" r="531" s="3" customFormat="true" x14ac:dyDescent="0.25">
      <c r="A531" s="401"/>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row>
    <row xmlns:x14ac="http://schemas.microsoft.com/office/spreadsheetml/2009/9/ac" r="532" s="3" customFormat="true" x14ac:dyDescent="0.25">
      <c r="A532" s="401"/>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row>
    <row xmlns:x14ac="http://schemas.microsoft.com/office/spreadsheetml/2009/9/ac" r="533" s="3" customFormat="true" x14ac:dyDescent="0.25">
      <c r="A533" s="401"/>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row>
    <row xmlns:x14ac="http://schemas.microsoft.com/office/spreadsheetml/2009/9/ac" r="534" s="3" customFormat="true" x14ac:dyDescent="0.25">
      <c r="A534" s="401"/>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row>
    <row xmlns:x14ac="http://schemas.microsoft.com/office/spreadsheetml/2009/9/ac" r="535" s="3" customFormat="true" x14ac:dyDescent="0.25">
      <c r="A535" s="401"/>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row>
    <row xmlns:x14ac="http://schemas.microsoft.com/office/spreadsheetml/2009/9/ac" r="536" s="3" customFormat="true" x14ac:dyDescent="0.25">
      <c r="A536" s="401"/>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row>
    <row xmlns:x14ac="http://schemas.microsoft.com/office/spreadsheetml/2009/9/ac" r="537" s="3" customFormat="true" x14ac:dyDescent="0.25">
      <c r="A537" s="401"/>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row>
    <row xmlns:x14ac="http://schemas.microsoft.com/office/spreadsheetml/2009/9/ac" r="538" s="3" customFormat="true" x14ac:dyDescent="0.25">
      <c r="A538" s="401"/>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row>
    <row xmlns:x14ac="http://schemas.microsoft.com/office/spreadsheetml/2009/9/ac" r="539" s="3" customFormat="true" x14ac:dyDescent="0.25">
      <c r="A539" s="401"/>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row>
    <row xmlns:x14ac="http://schemas.microsoft.com/office/spreadsheetml/2009/9/ac" r="540" s="3" customFormat="true" x14ac:dyDescent="0.25">
      <c r="A540" s="401"/>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row>
    <row xmlns:x14ac="http://schemas.microsoft.com/office/spreadsheetml/2009/9/ac" r="541" s="3" customFormat="true" x14ac:dyDescent="0.25">
      <c r="A541" s="401"/>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row>
    <row xmlns:x14ac="http://schemas.microsoft.com/office/spreadsheetml/2009/9/ac" r="542" s="3" customFormat="true" x14ac:dyDescent="0.25">
      <c r="A542" s="401"/>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row>
    <row xmlns:x14ac="http://schemas.microsoft.com/office/spreadsheetml/2009/9/ac" r="543" s="3" customFormat="true" x14ac:dyDescent="0.25">
      <c r="A543" s="401"/>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row>
    <row xmlns:x14ac="http://schemas.microsoft.com/office/spreadsheetml/2009/9/ac" r="544" s="3" customFormat="true" x14ac:dyDescent="0.25">
      <c r="A544" s="401"/>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row>
    <row xmlns:x14ac="http://schemas.microsoft.com/office/spreadsheetml/2009/9/ac" r="545" s="3" customFormat="true" x14ac:dyDescent="0.25">
      <c r="A545" s="401"/>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row>
    <row xmlns:x14ac="http://schemas.microsoft.com/office/spreadsheetml/2009/9/ac" r="546" s="3" customFormat="true" x14ac:dyDescent="0.25">
      <c r="A546" s="401"/>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row>
    <row xmlns:x14ac="http://schemas.microsoft.com/office/spreadsheetml/2009/9/ac" r="547" s="3" customFormat="true" x14ac:dyDescent="0.25">
      <c r="A547" s="401"/>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row>
    <row xmlns:x14ac="http://schemas.microsoft.com/office/spreadsheetml/2009/9/ac" r="548" s="3" customFormat="true" x14ac:dyDescent="0.25">
      <c r="A548" s="401"/>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row>
    <row xmlns:x14ac="http://schemas.microsoft.com/office/spreadsheetml/2009/9/ac" r="549" s="3" customFormat="true" x14ac:dyDescent="0.25">
      <c r="A549" s="401"/>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row>
    <row xmlns:x14ac="http://schemas.microsoft.com/office/spreadsheetml/2009/9/ac" r="550" s="3" customFormat="true" x14ac:dyDescent="0.25">
      <c r="A550" s="401"/>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row>
    <row xmlns:x14ac="http://schemas.microsoft.com/office/spreadsheetml/2009/9/ac" r="551" s="3" customFormat="true" x14ac:dyDescent="0.25">
      <c r="A551" s="401"/>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row>
    <row xmlns:x14ac="http://schemas.microsoft.com/office/spreadsheetml/2009/9/ac" r="552" s="3" customFormat="true" x14ac:dyDescent="0.25">
      <c r="A552" s="401"/>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row>
    <row xmlns:x14ac="http://schemas.microsoft.com/office/spreadsheetml/2009/9/ac" r="553" s="3" customFormat="true" x14ac:dyDescent="0.25">
      <c r="A553" s="401"/>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row>
    <row xmlns:x14ac="http://schemas.microsoft.com/office/spreadsheetml/2009/9/ac" r="554" s="3" customFormat="true" x14ac:dyDescent="0.25">
      <c r="A554" s="401"/>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row>
    <row xmlns:x14ac="http://schemas.microsoft.com/office/spreadsheetml/2009/9/ac" r="555" s="3" customFormat="true" x14ac:dyDescent="0.25">
      <c r="A555" s="401"/>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row>
    <row xmlns:x14ac="http://schemas.microsoft.com/office/spreadsheetml/2009/9/ac" r="556" s="3" customFormat="true" x14ac:dyDescent="0.25">
      <c r="A556" s="401"/>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row>
    <row xmlns:x14ac="http://schemas.microsoft.com/office/spreadsheetml/2009/9/ac" r="557" s="3" customFormat="true" x14ac:dyDescent="0.25">
      <c r="A557" s="401"/>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row>
    <row xmlns:x14ac="http://schemas.microsoft.com/office/spreadsheetml/2009/9/ac" r="558" s="3" customFormat="true" x14ac:dyDescent="0.25">
      <c r="A558" s="401"/>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row>
    <row xmlns:x14ac="http://schemas.microsoft.com/office/spreadsheetml/2009/9/ac" r="559" s="3" customFormat="true" x14ac:dyDescent="0.25">
      <c r="A559" s="401"/>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row>
    <row xmlns:x14ac="http://schemas.microsoft.com/office/spreadsheetml/2009/9/ac" r="560" s="3" customFormat="true" x14ac:dyDescent="0.25">
      <c r="A560" s="401"/>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row>
    <row xmlns:x14ac="http://schemas.microsoft.com/office/spreadsheetml/2009/9/ac" r="561" s="3" customFormat="true" x14ac:dyDescent="0.25">
      <c r="A561" s="401"/>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row>
    <row xmlns:x14ac="http://schemas.microsoft.com/office/spreadsheetml/2009/9/ac" r="562" s="3" customFormat="true" x14ac:dyDescent="0.25">
      <c r="A562" s="401"/>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row>
    <row xmlns:x14ac="http://schemas.microsoft.com/office/spreadsheetml/2009/9/ac" r="563" s="3" customFormat="true" x14ac:dyDescent="0.25">
      <c r="A563" s="401"/>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row>
    <row xmlns:x14ac="http://schemas.microsoft.com/office/spreadsheetml/2009/9/ac" r="564" s="3" customFormat="true" x14ac:dyDescent="0.25">
      <c r="A564" s="401"/>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row>
    <row xmlns:x14ac="http://schemas.microsoft.com/office/spreadsheetml/2009/9/ac" r="565" s="3" customFormat="true" x14ac:dyDescent="0.25">
      <c r="A565" s="401"/>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row>
    <row xmlns:x14ac="http://schemas.microsoft.com/office/spreadsheetml/2009/9/ac" r="566" s="3" customFormat="true" x14ac:dyDescent="0.25">
      <c r="A566" s="401"/>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row>
    <row xmlns:x14ac="http://schemas.microsoft.com/office/spreadsheetml/2009/9/ac" r="567" s="3" customFormat="true" x14ac:dyDescent="0.25">
      <c r="A567" s="401"/>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row>
    <row xmlns:x14ac="http://schemas.microsoft.com/office/spreadsheetml/2009/9/ac" r="568" s="3" customFormat="true" x14ac:dyDescent="0.25">
      <c r="A568" s="401"/>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row>
    <row xmlns:x14ac="http://schemas.microsoft.com/office/spreadsheetml/2009/9/ac" r="569" s="3" customFormat="true" x14ac:dyDescent="0.25">
      <c r="A569" s="401"/>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row>
    <row xmlns:x14ac="http://schemas.microsoft.com/office/spreadsheetml/2009/9/ac" r="570" s="3" customFormat="true" x14ac:dyDescent="0.25">
      <c r="A570" s="401"/>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row>
    <row xmlns:x14ac="http://schemas.microsoft.com/office/spreadsheetml/2009/9/ac" r="571" s="3" customFormat="true" x14ac:dyDescent="0.25">
      <c r="A571" s="401"/>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row>
    <row xmlns:x14ac="http://schemas.microsoft.com/office/spreadsheetml/2009/9/ac" r="572" s="3" customFormat="true" x14ac:dyDescent="0.25">
      <c r="A572" s="401"/>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row>
    <row xmlns:x14ac="http://schemas.microsoft.com/office/spreadsheetml/2009/9/ac" r="573" s="3" customFormat="true" x14ac:dyDescent="0.25">
      <c r="A573" s="401"/>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row>
    <row xmlns:x14ac="http://schemas.microsoft.com/office/spreadsheetml/2009/9/ac" r="574" s="3" customFormat="true" x14ac:dyDescent="0.25">
      <c r="A574" s="401"/>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row>
    <row xmlns:x14ac="http://schemas.microsoft.com/office/spreadsheetml/2009/9/ac" r="575" s="3" customFormat="true" x14ac:dyDescent="0.25">
      <c r="A575" s="401"/>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row>
    <row xmlns:x14ac="http://schemas.microsoft.com/office/spreadsheetml/2009/9/ac" r="576" s="3" customFormat="true" x14ac:dyDescent="0.25">
      <c r="A576" s="401"/>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row>
    <row xmlns:x14ac="http://schemas.microsoft.com/office/spreadsheetml/2009/9/ac" r="577" s="3" customFormat="true" x14ac:dyDescent="0.25">
      <c r="A577" s="401"/>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row>
    <row xmlns:x14ac="http://schemas.microsoft.com/office/spreadsheetml/2009/9/ac" r="578" s="3" customFormat="true" x14ac:dyDescent="0.25">
      <c r="A578" s="401"/>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row>
    <row xmlns:x14ac="http://schemas.microsoft.com/office/spreadsheetml/2009/9/ac" r="579" s="3" customFormat="true" x14ac:dyDescent="0.25">
      <c r="A579" s="401"/>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row>
    <row xmlns:x14ac="http://schemas.microsoft.com/office/spreadsheetml/2009/9/ac" r="580" s="3" customFormat="true" x14ac:dyDescent="0.25">
      <c r="A580" s="401"/>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row>
    <row xmlns:x14ac="http://schemas.microsoft.com/office/spreadsheetml/2009/9/ac" r="581" s="3" customFormat="true" x14ac:dyDescent="0.25">
      <c r="A581" s="401"/>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row>
    <row xmlns:x14ac="http://schemas.microsoft.com/office/spreadsheetml/2009/9/ac" r="582" s="3" customFormat="true" x14ac:dyDescent="0.25">
      <c r="A582" s="401"/>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row>
    <row xmlns:x14ac="http://schemas.microsoft.com/office/spreadsheetml/2009/9/ac" r="583" s="3" customFormat="true" x14ac:dyDescent="0.25">
      <c r="A583" s="401"/>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row>
    <row xmlns:x14ac="http://schemas.microsoft.com/office/spreadsheetml/2009/9/ac" r="584" s="3" customFormat="true" x14ac:dyDescent="0.25">
      <c r="A584" s="401"/>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row>
    <row xmlns:x14ac="http://schemas.microsoft.com/office/spreadsheetml/2009/9/ac" r="585" s="3" customFormat="true" x14ac:dyDescent="0.25">
      <c r="A585" s="401"/>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row>
    <row xmlns:x14ac="http://schemas.microsoft.com/office/spreadsheetml/2009/9/ac" r="586" s="3" customFormat="true" x14ac:dyDescent="0.25">
      <c r="A586" s="401"/>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row>
    <row xmlns:x14ac="http://schemas.microsoft.com/office/spreadsheetml/2009/9/ac" r="587" s="3" customFormat="true" x14ac:dyDescent="0.25">
      <c r="A587" s="401"/>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row>
    <row xmlns:x14ac="http://schemas.microsoft.com/office/spreadsheetml/2009/9/ac" r="588" s="3" customFormat="true" x14ac:dyDescent="0.25">
      <c r="A588" s="401"/>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row>
    <row xmlns:x14ac="http://schemas.microsoft.com/office/spreadsheetml/2009/9/ac" r="589" s="3" customFormat="true" x14ac:dyDescent="0.25">
      <c r="A589" s="401"/>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row>
    <row xmlns:x14ac="http://schemas.microsoft.com/office/spreadsheetml/2009/9/ac" r="590" s="3" customFormat="true" x14ac:dyDescent="0.25">
      <c r="A590" s="401"/>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row>
    <row xmlns:x14ac="http://schemas.microsoft.com/office/spreadsheetml/2009/9/ac" r="591" s="3" customFormat="true" x14ac:dyDescent="0.25">
      <c r="A591" s="401"/>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row>
    <row xmlns:x14ac="http://schemas.microsoft.com/office/spreadsheetml/2009/9/ac" r="592" s="3" customFormat="true" x14ac:dyDescent="0.25">
      <c r="A592" s="401"/>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row>
    <row xmlns:x14ac="http://schemas.microsoft.com/office/spreadsheetml/2009/9/ac" r="593" s="3" customFormat="true" x14ac:dyDescent="0.25">
      <c r="A593" s="401"/>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row>
    <row xmlns:x14ac="http://schemas.microsoft.com/office/spreadsheetml/2009/9/ac" r="594" s="3" customFormat="true" x14ac:dyDescent="0.25">
      <c r="A594" s="401"/>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row>
    <row xmlns:x14ac="http://schemas.microsoft.com/office/spreadsheetml/2009/9/ac" r="595" s="3" customFormat="true" x14ac:dyDescent="0.25">
      <c r="A595" s="401"/>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row>
    <row xmlns:x14ac="http://schemas.microsoft.com/office/spreadsheetml/2009/9/ac" r="596" s="3" customFormat="true" x14ac:dyDescent="0.25">
      <c r="A596" s="401"/>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row>
    <row xmlns:x14ac="http://schemas.microsoft.com/office/spreadsheetml/2009/9/ac" r="597" s="3" customFormat="true" x14ac:dyDescent="0.25">
      <c r="A597" s="401"/>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row>
    <row xmlns:x14ac="http://schemas.microsoft.com/office/spreadsheetml/2009/9/ac" r="598" s="3" customFormat="true" x14ac:dyDescent="0.25">
      <c r="A598" s="401"/>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row>
    <row xmlns:x14ac="http://schemas.microsoft.com/office/spreadsheetml/2009/9/ac" r="599" s="3" customFormat="true" x14ac:dyDescent="0.25">
      <c r="A599" s="401"/>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row>
    <row xmlns:x14ac="http://schemas.microsoft.com/office/spreadsheetml/2009/9/ac" r="600" s="3" customFormat="true" x14ac:dyDescent="0.25">
      <c r="A600" s="401"/>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row>
    <row xmlns:x14ac="http://schemas.microsoft.com/office/spreadsheetml/2009/9/ac" r="601" s="3" customFormat="true" x14ac:dyDescent="0.25">
      <c r="A601" s="401"/>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row>
    <row xmlns:x14ac="http://schemas.microsoft.com/office/spreadsheetml/2009/9/ac" r="602" s="3" customFormat="true" x14ac:dyDescent="0.25">
      <c r="A602" s="401"/>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row>
    <row xmlns:x14ac="http://schemas.microsoft.com/office/spreadsheetml/2009/9/ac" r="603" s="3" customFormat="true" x14ac:dyDescent="0.25">
      <c r="A603" s="401"/>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row>
    <row xmlns:x14ac="http://schemas.microsoft.com/office/spreadsheetml/2009/9/ac" r="604" s="3" customFormat="true" x14ac:dyDescent="0.25">
      <c r="A604" s="401"/>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row>
    <row xmlns:x14ac="http://schemas.microsoft.com/office/spreadsheetml/2009/9/ac" r="605" s="3" customFormat="true" x14ac:dyDescent="0.25">
      <c r="A605" s="401"/>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row>
    <row xmlns:x14ac="http://schemas.microsoft.com/office/spreadsheetml/2009/9/ac" r="606" s="3" customFormat="true" x14ac:dyDescent="0.25">
      <c r="A606" s="401"/>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row>
    <row xmlns:x14ac="http://schemas.microsoft.com/office/spreadsheetml/2009/9/ac" r="607" s="3" customFormat="true" x14ac:dyDescent="0.25">
      <c r="A607" s="401"/>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row>
    <row xmlns:x14ac="http://schemas.microsoft.com/office/spreadsheetml/2009/9/ac" r="608" s="3" customFormat="true" x14ac:dyDescent="0.25">
      <c r="A608" s="401"/>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row>
    <row xmlns:x14ac="http://schemas.microsoft.com/office/spreadsheetml/2009/9/ac" r="609" s="3" customFormat="true" x14ac:dyDescent="0.25">
      <c r="A609" s="401"/>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row>
    <row xmlns:x14ac="http://schemas.microsoft.com/office/spreadsheetml/2009/9/ac" r="610" s="3" customFormat="true" x14ac:dyDescent="0.25">
      <c r="A610" s="401"/>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row>
    <row xmlns:x14ac="http://schemas.microsoft.com/office/spreadsheetml/2009/9/ac" r="611" s="3" customFormat="true" x14ac:dyDescent="0.25">
      <c r="A611" s="401"/>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row>
    <row xmlns:x14ac="http://schemas.microsoft.com/office/spreadsheetml/2009/9/ac" r="612" s="3" customFormat="true" x14ac:dyDescent="0.25">
      <c r="A612" s="401"/>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row>
    <row xmlns:x14ac="http://schemas.microsoft.com/office/spreadsheetml/2009/9/ac" r="613" s="3" customFormat="true" x14ac:dyDescent="0.25">
      <c r="A613" s="401"/>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row>
    <row xmlns:x14ac="http://schemas.microsoft.com/office/spreadsheetml/2009/9/ac" r="614" s="3" customFormat="true" x14ac:dyDescent="0.25">
      <c r="A614" s="401"/>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row>
    <row xmlns:x14ac="http://schemas.microsoft.com/office/spreadsheetml/2009/9/ac" r="615" s="3" customFormat="true" x14ac:dyDescent="0.25">
      <c r="A615" s="401"/>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row>
    <row xmlns:x14ac="http://schemas.microsoft.com/office/spreadsheetml/2009/9/ac" r="616" s="3" customFormat="true" x14ac:dyDescent="0.25">
      <c r="A616" s="401"/>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row>
    <row xmlns:x14ac="http://schemas.microsoft.com/office/spreadsheetml/2009/9/ac" r="617" s="3" customFormat="true" x14ac:dyDescent="0.25">
      <c r="A617" s="401"/>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row>
    <row xmlns:x14ac="http://schemas.microsoft.com/office/spreadsheetml/2009/9/ac" r="618" s="3" customFormat="true" x14ac:dyDescent="0.25">
      <c r="A618" s="401"/>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row>
    <row xmlns:x14ac="http://schemas.microsoft.com/office/spreadsheetml/2009/9/ac" r="619" s="3" customFormat="true" x14ac:dyDescent="0.25">
      <c r="A619" s="401"/>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row>
    <row xmlns:x14ac="http://schemas.microsoft.com/office/spreadsheetml/2009/9/ac" r="620" s="3" customFormat="true" x14ac:dyDescent="0.25">
      <c r="A620" s="401"/>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row>
    <row xmlns:x14ac="http://schemas.microsoft.com/office/spreadsheetml/2009/9/ac" r="621" s="3" customFormat="true" x14ac:dyDescent="0.25">
      <c r="A621" s="401"/>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row>
    <row xmlns:x14ac="http://schemas.microsoft.com/office/spreadsheetml/2009/9/ac" r="622" s="3" customFormat="true" x14ac:dyDescent="0.25">
      <c r="A622" s="401"/>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row>
    <row xmlns:x14ac="http://schemas.microsoft.com/office/spreadsheetml/2009/9/ac" r="623" s="3" customFormat="true" x14ac:dyDescent="0.25">
      <c r="A623" s="401"/>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row>
    <row xmlns:x14ac="http://schemas.microsoft.com/office/spreadsheetml/2009/9/ac" r="624" s="3" customFormat="true" x14ac:dyDescent="0.25">
      <c r="A624" s="401"/>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row>
    <row xmlns:x14ac="http://schemas.microsoft.com/office/spreadsheetml/2009/9/ac" r="625" s="3" customFormat="true" x14ac:dyDescent="0.25">
      <c r="A625" s="401"/>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row>
    <row xmlns:x14ac="http://schemas.microsoft.com/office/spreadsheetml/2009/9/ac" r="626" s="3" customFormat="true" x14ac:dyDescent="0.25">
      <c r="A626" s="401"/>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row>
    <row xmlns:x14ac="http://schemas.microsoft.com/office/spreadsheetml/2009/9/ac" r="627" s="3" customFormat="true" x14ac:dyDescent="0.25">
      <c r="A627" s="401"/>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row>
    <row xmlns:x14ac="http://schemas.microsoft.com/office/spreadsheetml/2009/9/ac" r="628" s="3" customFormat="true" x14ac:dyDescent="0.25">
      <c r="A628" s="401"/>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row>
    <row xmlns:x14ac="http://schemas.microsoft.com/office/spreadsheetml/2009/9/ac" r="629" s="3" customFormat="true" x14ac:dyDescent="0.25">
      <c r="A629" s="401"/>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row>
    <row xmlns:x14ac="http://schemas.microsoft.com/office/spreadsheetml/2009/9/ac" r="630" s="3" customFormat="true" x14ac:dyDescent="0.25">
      <c r="A630" s="401"/>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row>
    <row xmlns:x14ac="http://schemas.microsoft.com/office/spreadsheetml/2009/9/ac" r="631" s="3" customFormat="true" x14ac:dyDescent="0.25">
      <c r="A631" s="401"/>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row>
    <row xmlns:x14ac="http://schemas.microsoft.com/office/spreadsheetml/2009/9/ac" r="632" s="3" customFormat="true" x14ac:dyDescent="0.25">
      <c r="A632" s="401"/>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row>
    <row xmlns:x14ac="http://schemas.microsoft.com/office/spreadsheetml/2009/9/ac" r="633" s="3" customFormat="true" x14ac:dyDescent="0.25">
      <c r="A633" s="401"/>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row>
    <row xmlns:x14ac="http://schemas.microsoft.com/office/spreadsheetml/2009/9/ac" r="634" s="3" customFormat="true" x14ac:dyDescent="0.25">
      <c r="A634" s="401"/>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row>
    <row xmlns:x14ac="http://schemas.microsoft.com/office/spreadsheetml/2009/9/ac" r="635" s="3" customFormat="true" x14ac:dyDescent="0.25">
      <c r="A635" s="401"/>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row>
    <row xmlns:x14ac="http://schemas.microsoft.com/office/spreadsheetml/2009/9/ac" r="636" s="3" customFormat="true" x14ac:dyDescent="0.25">
      <c r="A636" s="401"/>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row>
    <row xmlns:x14ac="http://schemas.microsoft.com/office/spreadsheetml/2009/9/ac" r="637" s="3" customFormat="true" x14ac:dyDescent="0.25">
      <c r="A637" s="401"/>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row>
  </sheetData>
  <mergeCells count="8">
    <mergeCell ref="A2:A3"/>
    <mergeCell ref="BK26:BQ26"/>
    <mergeCell ref="C26:I26"/>
    <mergeCell ref="M26:S26"/>
    <mergeCell ref="W26:AC26"/>
    <mergeCell ref="AQ26:AW26"/>
    <mergeCell ref="BA26:BG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N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s>
  <sheetData>
    <row xmlns:x14ac="http://schemas.microsoft.com/office/spreadsheetml/2009/9/ac" r="1" s="313" customFormat="true" ht="30" customHeight="true" x14ac:dyDescent="0.25">
      <c r="B1" s="328" t="s">
        <v>22</v>
      </c>
      <c r="C1" s="573" t="s">
        <v>207</v>
      </c>
      <c r="D1" s="310" t="s">
        <v>150</v>
      </c>
      <c r="E1" s="310"/>
      <c r="F1" s="310"/>
      <c r="G1" s="310"/>
      <c r="H1" s="310"/>
      <c r="I1" s="327"/>
      <c r="J1" s="311"/>
      <c r="K1" s="312"/>
      <c r="L1" s="328" t="s">
        <v>22</v>
      </c>
      <c r="M1" s="573" t="s">
        <v>208</v>
      </c>
      <c r="N1" s="310" t="s">
        <v>150</v>
      </c>
      <c r="O1" s="310"/>
      <c r="P1" s="310"/>
      <c r="Q1" s="310"/>
      <c r="R1" s="310"/>
      <c r="S1" s="327"/>
      <c r="T1" s="311"/>
      <c r="U1" s="312"/>
      <c r="V1" s="328" t="s">
        <v>22</v>
      </c>
      <c r="W1" s="573" t="s">
        <v>209</v>
      </c>
      <c r="X1" s="310" t="s">
        <v>150</v>
      </c>
      <c r="Y1" s="310"/>
      <c r="Z1" s="310"/>
      <c r="AA1" s="310"/>
      <c r="AB1" s="310"/>
      <c r="AC1" s="327"/>
      <c r="AD1" s="311"/>
      <c r="AE1" s="312"/>
      <c r="AF1" s="328" t="s">
        <v>22</v>
      </c>
      <c r="AG1" s="573" t="s">
        <v>210</v>
      </c>
      <c r="AH1" s="310" t="s">
        <v>150</v>
      </c>
      <c r="AI1" s="310"/>
      <c r="AJ1" s="310"/>
      <c r="AK1" s="310"/>
      <c r="AL1" s="310"/>
      <c r="AM1" s="327"/>
      <c r="AN1" s="311"/>
      <c r="AO1" s="312"/>
      <c r="AP1" s="328" t="s">
        <v>22</v>
      </c>
      <c r="AQ1" s="573" t="s">
        <v>210</v>
      </c>
      <c r="AR1" s="310" t="s">
        <v>150</v>
      </c>
      <c r="AS1" s="310"/>
      <c r="AT1" s="310"/>
      <c r="AU1" s="310"/>
      <c r="AV1" s="310"/>
      <c r="AW1" s="327"/>
      <c r="AX1" s="311"/>
      <c r="AY1" s="311"/>
      <c r="AZ1" s="328" t="s">
        <v>22</v>
      </c>
      <c r="BA1" s="573">
        <v>2019</v>
      </c>
      <c r="BB1" s="310" t="s">
        <v>150</v>
      </c>
      <c r="BC1" s="310"/>
      <c r="BD1" s="310"/>
      <c r="BE1" s="310"/>
      <c r="BF1" s="310"/>
      <c r="BG1" s="327"/>
      <c r="BH1" s="311"/>
      <c r="BI1" s="311"/>
      <c r="BJ1" s="328" t="s">
        <v>22</v>
      </c>
      <c r="BK1" s="573">
        <v>2020</v>
      </c>
      <c r="BL1" s="310" t="s">
        <v>150</v>
      </c>
      <c r="BM1" s="310"/>
      <c r="BN1" s="310"/>
      <c r="BO1" s="310"/>
      <c r="BP1" s="310"/>
      <c r="BQ1" s="327"/>
      <c r="BR1" s="311"/>
      <c r="BS1" s="311"/>
    </row>
    <row xmlns:x14ac="http://schemas.microsoft.com/office/spreadsheetml/2009/9/ac" r="2" s="313" customFormat="true" ht="30" customHeight="true" x14ac:dyDescent="0.25">
      <c r="A2" s="585" t="s">
        <v>271</v>
      </c>
      <c r="B2" s="315" t="s">
        <v>202</v>
      </c>
      <c r="C2" s="260" t="s">
        <v>169</v>
      </c>
      <c r="D2" s="260" t="s">
        <v>143</v>
      </c>
      <c r="E2" s="316"/>
      <c r="F2" s="316"/>
      <c r="G2" s="316"/>
      <c r="H2" s="316"/>
      <c r="I2" s="317"/>
      <c r="J2" s="314" t="s">
        <v>211</v>
      </c>
      <c r="K2" s="359"/>
      <c r="L2" s="315" t="s">
        <v>203</v>
      </c>
      <c r="M2" s="260" t="s">
        <v>169</v>
      </c>
      <c r="N2" s="260" t="s">
        <v>143</v>
      </c>
      <c r="O2" s="316"/>
      <c r="P2" s="316"/>
      <c r="Q2" s="316"/>
      <c r="R2" s="316"/>
      <c r="S2" s="317"/>
      <c r="T2" s="314" t="s">
        <v>211</v>
      </c>
      <c r="U2" s="359"/>
      <c r="V2" s="315" t="s">
        <v>204</v>
      </c>
      <c r="W2" s="260" t="s">
        <v>169</v>
      </c>
      <c r="X2" s="260" t="s">
        <v>143</v>
      </c>
      <c r="Y2" s="316"/>
      <c r="Z2" s="316"/>
      <c r="AA2" s="316"/>
      <c r="AB2" s="316"/>
      <c r="AC2" s="317"/>
      <c r="AD2" s="314" t="s">
        <v>211</v>
      </c>
      <c r="AE2" s="359"/>
      <c r="AF2" s="315" t="s">
        <v>205</v>
      </c>
      <c r="AG2" s="260" t="s">
        <v>170</v>
      </c>
      <c r="AH2" s="260" t="s">
        <v>151</v>
      </c>
      <c r="AI2" s="316"/>
      <c r="AJ2" s="316"/>
      <c r="AK2" s="316"/>
      <c r="AL2" s="316"/>
      <c r="AM2" s="317"/>
      <c r="AN2" s="314" t="s">
        <v>211</v>
      </c>
      <c r="AO2" s="359"/>
      <c r="AP2" s="315" t="s">
        <v>206</v>
      </c>
      <c r="AQ2" s="260" t="s">
        <v>169</v>
      </c>
      <c r="AR2" s="260" t="s">
        <v>143</v>
      </c>
      <c r="AS2" s="316"/>
      <c r="AT2" s="316"/>
      <c r="AU2" s="316"/>
      <c r="AV2" s="316"/>
      <c r="AW2" s="317"/>
      <c r="AX2" s="314" t="s">
        <v>211</v>
      </c>
      <c r="AY2" s="378"/>
      <c r="AZ2" s="315" t="s">
        <v>227</v>
      </c>
      <c r="BA2" s="260" t="s">
        <v>169</v>
      </c>
      <c r="BB2" s="260" t="s">
        <v>143</v>
      </c>
      <c r="BC2" s="316"/>
      <c r="BD2" s="316"/>
      <c r="BE2" s="316"/>
      <c r="BF2" s="316"/>
      <c r="BG2" s="317"/>
      <c r="BH2" s="314" t="s">
        <v>211</v>
      </c>
      <c r="BI2" s="378"/>
      <c r="BJ2" s="315" t="s">
        <v>230</v>
      </c>
      <c r="BK2" s="260" t="s">
        <v>170</v>
      </c>
      <c r="BL2" s="260" t="s">
        <v>231</v>
      </c>
      <c r="BM2" s="316"/>
      <c r="BN2" s="316"/>
      <c r="BO2" s="316"/>
      <c r="BP2" s="316"/>
      <c r="BQ2" s="317"/>
      <c r="BR2" s="314" t="s">
        <v>211</v>
      </c>
      <c r="BS2" s="378"/>
    </row>
    <row xmlns:x14ac="http://schemas.microsoft.com/office/spreadsheetml/2009/9/ac" r="3" s="253" customFormat="true" ht="18" customHeight="true" x14ac:dyDescent="0.25">
      <c r="A3" s="585"/>
      <c r="B3" s="358" t="s">
        <v>161</v>
      </c>
      <c r="C3" s="262" t="s">
        <v>54</v>
      </c>
      <c r="D3" s="263" t="s">
        <v>7</v>
      </c>
      <c r="E3" s="264" t="s">
        <v>1</v>
      </c>
      <c r="F3" s="264" t="s">
        <v>2</v>
      </c>
      <c r="G3" s="264" t="s">
        <v>16</v>
      </c>
      <c r="H3" s="264" t="s">
        <v>17</v>
      </c>
      <c r="I3" s="265" t="s">
        <v>18</v>
      </c>
      <c r="J3" s="251"/>
      <c r="K3" s="266"/>
      <c r="L3" s="358" t="s">
        <v>161</v>
      </c>
      <c r="M3" s="262" t="s">
        <v>54</v>
      </c>
      <c r="N3" s="263" t="s">
        <v>7</v>
      </c>
      <c r="O3" s="264" t="s">
        <v>1</v>
      </c>
      <c r="P3" s="264" t="s">
        <v>2</v>
      </c>
      <c r="Q3" s="264" t="s">
        <v>16</v>
      </c>
      <c r="R3" s="264" t="s">
        <v>17</v>
      </c>
      <c r="S3" s="265" t="s">
        <v>18</v>
      </c>
      <c r="T3" s="251"/>
      <c r="U3" s="266"/>
      <c r="V3" s="358" t="s">
        <v>161</v>
      </c>
      <c r="W3" s="262" t="s">
        <v>54</v>
      </c>
      <c r="X3" s="263" t="s">
        <v>7</v>
      </c>
      <c r="Y3" s="264" t="s">
        <v>1</v>
      </c>
      <c r="Z3" s="264" t="s">
        <v>2</v>
      </c>
      <c r="AA3" s="264" t="s">
        <v>16</v>
      </c>
      <c r="AB3" s="264" t="s">
        <v>17</v>
      </c>
      <c r="AC3" s="265" t="s">
        <v>18</v>
      </c>
      <c r="AD3" s="251"/>
      <c r="AE3" s="266"/>
      <c r="AF3" s="358" t="s">
        <v>161</v>
      </c>
      <c r="AG3" s="262" t="s">
        <v>54</v>
      </c>
      <c r="AH3" s="263" t="s">
        <v>7</v>
      </c>
      <c r="AI3" s="264" t="s">
        <v>1</v>
      </c>
      <c r="AJ3" s="264" t="s">
        <v>2</v>
      </c>
      <c r="AK3" s="264" t="s">
        <v>16</v>
      </c>
      <c r="AL3" s="264" t="s">
        <v>17</v>
      </c>
      <c r="AM3" s="265" t="s">
        <v>18</v>
      </c>
      <c r="AN3" s="251"/>
      <c r="AO3" s="266"/>
      <c r="AP3" s="358" t="s">
        <v>161</v>
      </c>
      <c r="AQ3" s="262" t="s">
        <v>54</v>
      </c>
      <c r="AR3" s="263" t="s">
        <v>7</v>
      </c>
      <c r="AS3" s="264" t="s">
        <v>1</v>
      </c>
      <c r="AT3" s="264" t="s">
        <v>2</v>
      </c>
      <c r="AU3" s="264" t="s">
        <v>16</v>
      </c>
      <c r="AV3" s="264" t="s">
        <v>17</v>
      </c>
      <c r="AW3" s="265" t="s">
        <v>18</v>
      </c>
      <c r="AX3" s="251"/>
      <c r="AY3" s="379"/>
      <c r="AZ3" s="358" t="s">
        <v>161</v>
      </c>
      <c r="BA3" s="262" t="s">
        <v>54</v>
      </c>
      <c r="BB3" s="263" t="s">
        <v>7</v>
      </c>
      <c r="BC3" s="264" t="s">
        <v>1</v>
      </c>
      <c r="BD3" s="264" t="s">
        <v>2</v>
      </c>
      <c r="BE3" s="264" t="s">
        <v>16</v>
      </c>
      <c r="BF3" s="264" t="s">
        <v>17</v>
      </c>
      <c r="BG3" s="265" t="s">
        <v>18</v>
      </c>
      <c r="BH3" s="251"/>
      <c r="BI3" s="379"/>
      <c r="BJ3" s="358" t="s">
        <v>161</v>
      </c>
      <c r="BK3" s="262" t="s">
        <v>54</v>
      </c>
      <c r="BL3" s="263" t="s">
        <v>7</v>
      </c>
      <c r="BM3" s="264" t="s">
        <v>1</v>
      </c>
      <c r="BN3" s="264" t="s">
        <v>2</v>
      </c>
      <c r="BO3" s="264" t="s">
        <v>16</v>
      </c>
      <c r="BP3" s="264" t="s">
        <v>17</v>
      </c>
      <c r="BQ3" s="265" t="s">
        <v>18</v>
      </c>
      <c r="BR3" s="251"/>
      <c r="BS3" s="379"/>
      <c r="BT3" s="252"/>
      <c r="CD3" s="252"/>
      <c r="CN3" s="252"/>
      <c r="CX3" s="252"/>
      <c r="DH3" s="252"/>
      <c r="DR3" s="252"/>
      <c r="EB3" s="252"/>
      <c r="EL3" s="252"/>
      <c r="EV3" s="252"/>
      <c r="FF3" s="252"/>
      <c r="FP3" s="252"/>
      <c r="FZ3" s="252"/>
      <c r="GJ3" s="252"/>
      <c r="GT3" s="252"/>
      <c r="HD3" s="252"/>
      <c r="HN3" s="252"/>
    </row>
    <row xmlns:x14ac="http://schemas.microsoft.com/office/spreadsheetml/2009/9/ac" r="4" s="4" customFormat="true" x14ac:dyDescent="0.25">
      <c r="A4" s="404" t="str">
        <f>IF(ISBLANK('Data Summary'!A6),"",'Data Summary'!A6)</f>
        <v>COD_2010_UIS</v>
      </c>
      <c r="B4" s="124"/>
      <c r="C4" s="15" t="s">
        <v>3</v>
      </c>
      <c r="D4" s="9">
        <f t="shared" ref="D4:I4" si="0">IF(COUNTA(D14)=0,"",D14)</f>
        <v>29.4</v>
      </c>
      <c r="E4" s="9" t="str">
        <f t="shared" si="0"/>
        <v/>
      </c>
      <c r="F4" s="9" t="str">
        <f t="shared" si="0"/>
        <v/>
      </c>
      <c r="G4" s="9" t="str">
        <f t="shared" si="0"/>
        <v/>
      </c>
      <c r="H4" s="9">
        <f t="shared" si="0"/>
        <v>29.4</v>
      </c>
      <c r="I4" s="29" t="str">
        <f t="shared" si="0"/>
        <v/>
      </c>
      <c r="J4" s="24"/>
      <c r="K4" s="17"/>
      <c r="L4" s="124"/>
      <c r="M4" s="15" t="s">
        <v>3</v>
      </c>
      <c r="N4" s="9" t="str">
        <f t="shared" ref="N4:S4" si="1">IF(COUNTA(N14)=0,"",N14)</f>
        <v/>
      </c>
      <c r="O4" s="9" t="str">
        <f t="shared" si="1"/>
        <v/>
      </c>
      <c r="P4" s="9" t="str">
        <f t="shared" si="1"/>
        <v/>
      </c>
      <c r="Q4" s="9" t="str">
        <f t="shared" si="1"/>
        <v/>
      </c>
      <c r="R4" s="9" t="str">
        <f t="shared" si="1"/>
        <v/>
      </c>
      <c r="S4" s="29">
        <f t="shared" si="1"/>
        <v>15.200000000000003</v>
      </c>
      <c r="T4" s="24"/>
      <c r="U4" s="17"/>
      <c r="V4" s="124"/>
      <c r="W4" s="15" t="s">
        <v>3</v>
      </c>
      <c r="X4" s="9" t="str">
        <f t="shared" ref="X4:AC4" si="2">IF(COUNTA(X14)=0,"",X14)</f>
        <v/>
      </c>
      <c r="Y4" s="9" t="str">
        <f t="shared" si="2"/>
        <v/>
      </c>
      <c r="Z4" s="9" t="str">
        <f t="shared" si="2"/>
        <v/>
      </c>
      <c r="AA4" s="9" t="str">
        <f t="shared" si="2"/>
        <v/>
      </c>
      <c r="AB4" s="9" t="str">
        <f t="shared" si="2"/>
        <v/>
      </c>
      <c r="AC4" s="29" t="str">
        <f t="shared" si="2"/>
        <v/>
      </c>
      <c r="AD4" s="24"/>
      <c r="AE4" s="17"/>
      <c r="AF4" s="124"/>
      <c r="AG4" s="15" t="s">
        <v>3</v>
      </c>
      <c r="AH4" s="9">
        <f t="shared" ref="AH4:AM4" si="3">IF(COUNTA(AH14)=0,"",AH14)</f>
        <v>13.3</v>
      </c>
      <c r="AI4" s="9" t="str">
        <f t="shared" si="3"/>
        <v/>
      </c>
      <c r="AJ4" s="9" t="str">
        <f t="shared" si="3"/>
        <v/>
      </c>
      <c r="AK4" s="9" t="str">
        <f t="shared" si="3"/>
        <v/>
      </c>
      <c r="AL4" s="9">
        <f t="shared" si="3"/>
        <v>13.253712823296754</v>
      </c>
      <c r="AM4" s="29" t="str">
        <f t="shared" si="3"/>
        <v/>
      </c>
      <c r="AN4" s="24"/>
      <c r="AO4" s="17"/>
      <c r="AP4" s="124"/>
      <c r="AQ4" s="15" t="s">
        <v>3</v>
      </c>
      <c r="AR4" s="9" t="str">
        <f t="shared" ref="AR4:AW4" si="4">IF(COUNTA(AR14)=0,"",AR14)</f>
        <v/>
      </c>
      <c r="AS4" s="9" t="str">
        <f t="shared" si="4"/>
        <v/>
      </c>
      <c r="AT4" s="9" t="str">
        <f t="shared" si="4"/>
        <v/>
      </c>
      <c r="AU4" s="9" t="str">
        <f t="shared" si="4"/>
        <v/>
      </c>
      <c r="AV4" s="9" t="str">
        <f t="shared" si="4"/>
        <v/>
      </c>
      <c r="AW4" s="29" t="str">
        <f t="shared" si="4"/>
        <v/>
      </c>
      <c r="AX4" s="24"/>
      <c r="AY4" s="380"/>
      <c r="AZ4" s="124"/>
      <c r="BA4" s="15" t="s">
        <v>3</v>
      </c>
      <c r="BB4" s="9" t="str">
        <f t="shared" ref="BB4:BG4" si="5">IF(COUNTA(BB14)=0,"",BB14)</f>
        <v/>
      </c>
      <c r="BC4" s="9" t="str">
        <f t="shared" si="5"/>
        <v/>
      </c>
      <c r="BD4" s="9" t="str">
        <f t="shared" si="5"/>
        <v/>
      </c>
      <c r="BE4" s="9" t="str">
        <f t="shared" si="5"/>
        <v/>
      </c>
      <c r="BF4" s="9" t="str">
        <f t="shared" si="5"/>
        <v/>
      </c>
      <c r="BG4" s="29" t="str">
        <f t="shared" si="5"/>
        <v/>
      </c>
      <c r="BH4" s="24"/>
      <c r="BI4" s="380"/>
      <c r="BJ4" s="124"/>
      <c r="BK4" s="394" t="s">
        <v>3</v>
      </c>
      <c r="BL4" s="9">
        <f t="shared" ref="BL4:BQ4" si="6">IF(COUNTA(BL14)=0,"",BL14)</f>
        <v>18.350095026924294</v>
      </c>
      <c r="BM4" s="9" t="str">
        <f t="shared" si="6"/>
        <v/>
      </c>
      <c r="BN4" s="9" t="str">
        <f t="shared" si="6"/>
        <v/>
      </c>
      <c r="BO4" s="9">
        <f t="shared" si="6"/>
        <v>15.006060606060601</v>
      </c>
      <c r="BP4" s="9">
        <f t="shared" si="6"/>
        <v>19.000783503092336</v>
      </c>
      <c r="BQ4" s="29">
        <f t="shared" si="6"/>
        <v>18.001036996370516</v>
      </c>
      <c r="BR4" s="24"/>
      <c r="BS4" s="380"/>
      <c r="BT4" s="132"/>
      <c r="CD4" s="132"/>
      <c r="CN4" s="132"/>
      <c r="CX4" s="132"/>
      <c r="DH4" s="132"/>
      <c r="DR4" s="132"/>
      <c r="EB4" s="132"/>
      <c r="EL4" s="132"/>
      <c r="EV4" s="132"/>
      <c r="FF4" s="132"/>
      <c r="FP4" s="132"/>
      <c r="FZ4" s="132"/>
      <c r="GJ4" s="132"/>
      <c r="GT4" s="132"/>
      <c r="HD4" s="132"/>
      <c r="HN4" s="132"/>
    </row>
    <row xmlns:x14ac="http://schemas.microsoft.com/office/spreadsheetml/2009/9/ac" r="5" s="4" customFormat="true" x14ac:dyDescent="0.25">
      <c r="A5" s="404" t="str">
        <f ca="true">IF(ISBLANK('Data Summary'!A7),"",'Data Summary'!A7)</f>
        <v>COD_2011_UIS</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380"/>
      <c r="AZ5" s="12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380"/>
      <c r="BJ5" s="124"/>
      <c r="BK5" s="394"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f>IF((COUNTA(BP15:BP26)=0)+(COUNTA(BP14)=0),"",100-BP14-SUMPRODUCT(BK15:BK26,BP15:BP26))</f>
        <v>16.191841565672561</v>
      </c>
      <c r="BQ5" s="29" t="str">
        <f>IF((COUNTA(BQ15:BQ26)=0)+(COUNTA(BQ14)=0),"",100-BQ14-SUMPRODUCT(BK15:BK26,BQ15:BQ26))</f>
        <v/>
      </c>
      <c r="BR5" s="24"/>
      <c r="BS5" s="380"/>
      <c r="BT5" s="132"/>
      <c r="CD5" s="132"/>
      <c r="CN5" s="132"/>
      <c r="CX5" s="132"/>
      <c r="DH5" s="132"/>
      <c r="DR5" s="132"/>
      <c r="EB5" s="132"/>
      <c r="EL5" s="132"/>
      <c r="EV5" s="132"/>
      <c r="FF5" s="132"/>
      <c r="FP5" s="132"/>
      <c r="FZ5" s="132"/>
      <c r="GJ5" s="132"/>
      <c r="GT5" s="132"/>
      <c r="HD5" s="132"/>
      <c r="HN5" s="132"/>
    </row>
    <row xmlns:x14ac="http://schemas.microsoft.com/office/spreadsheetml/2009/9/ac" r="6" s="4" customFormat="true" x14ac:dyDescent="0.25">
      <c r="A6" s="404" t="str">
        <f ca="true">IF(ISBLANK('Data Summary'!A8),"",'Data Summary'!A8)</f>
        <v>COD_2013_UIS</v>
      </c>
      <c r="B6" s="12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4"/>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380"/>
      <c r="AZ6" s="124"/>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380"/>
      <c r="BJ6" s="124"/>
      <c r="BK6" s="394"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f>IF(COUNTA(BP15:BP26)=0,"",SUMPRODUCT(BP15:BP26,BK15:BK26))</f>
        <v>64.807374931235103</v>
      </c>
      <c r="BQ6" s="29" t="str">
        <f>IF(COUNTA(BQ15:BQ26)=0,"",SUMPRODUCT(BQ15:BQ26,BK15:BK26))</f>
        <v/>
      </c>
      <c r="BR6" s="24"/>
      <c r="BS6" s="380"/>
      <c r="BT6" s="132"/>
      <c r="CD6" s="132"/>
      <c r="CN6" s="132"/>
      <c r="CX6" s="132"/>
      <c r="DH6" s="132"/>
      <c r="DR6" s="132"/>
      <c r="EB6" s="132"/>
      <c r="EL6" s="132"/>
      <c r="EV6" s="132"/>
      <c r="FF6" s="132"/>
      <c r="FP6" s="132"/>
      <c r="FZ6" s="132"/>
      <c r="GJ6" s="132"/>
      <c r="GT6" s="132"/>
      <c r="HD6" s="132"/>
      <c r="HN6" s="132"/>
    </row>
    <row xmlns:x14ac="http://schemas.microsoft.com/office/spreadsheetml/2009/9/ac" r="7" s="4" customFormat="true" x14ac:dyDescent="0.25">
      <c r="A7" s="404" t="str">
        <f ca="true">IF(ISBLANK('Data Summary'!A9),"",'Data Summary'!A9)</f>
        <v>COD_2015_EMIS</v>
      </c>
      <c r="B7" s="124"/>
      <c r="C7" s="46" t="s">
        <v>51</v>
      </c>
      <c r="D7" s="19"/>
      <c r="E7" s="19"/>
      <c r="F7" s="19"/>
      <c r="G7" s="19"/>
      <c r="H7" s="19"/>
      <c r="I7" s="78"/>
      <c r="J7" s="24"/>
      <c r="K7" s="17"/>
      <c r="L7" s="124"/>
      <c r="M7" s="46" t="s">
        <v>51</v>
      </c>
      <c r="N7" s="19"/>
      <c r="O7" s="19"/>
      <c r="P7" s="19"/>
      <c r="Q7" s="19"/>
      <c r="R7" s="19"/>
      <c r="S7" s="78"/>
      <c r="T7" s="24"/>
      <c r="U7" s="17"/>
      <c r="V7" s="124"/>
      <c r="W7" s="46" t="s">
        <v>51</v>
      </c>
      <c r="X7" s="19"/>
      <c r="Y7" s="19"/>
      <c r="Z7" s="19"/>
      <c r="AA7" s="19"/>
      <c r="AB7" s="19"/>
      <c r="AC7" s="78"/>
      <c r="AD7" s="24"/>
      <c r="AE7" s="17"/>
      <c r="AF7" s="124"/>
      <c r="AG7" s="46" t="s">
        <v>51</v>
      </c>
      <c r="AH7" s="19"/>
      <c r="AI7" s="19"/>
      <c r="AJ7" s="19"/>
      <c r="AK7" s="19"/>
      <c r="AL7" s="19"/>
      <c r="AM7" s="78"/>
      <c r="AN7" s="24"/>
      <c r="AO7" s="17"/>
      <c r="AP7" s="124"/>
      <c r="AQ7" s="46" t="s">
        <v>51</v>
      </c>
      <c r="AR7" s="19"/>
      <c r="AS7" s="19"/>
      <c r="AT7" s="19"/>
      <c r="AU7" s="19"/>
      <c r="AV7" s="19"/>
      <c r="AW7" s="78"/>
      <c r="AX7" s="24"/>
      <c r="AY7" s="380"/>
      <c r="AZ7" s="124"/>
      <c r="BA7" s="46" t="s">
        <v>51</v>
      </c>
      <c r="BB7" s="19"/>
      <c r="BC7" s="19"/>
      <c r="BD7" s="19"/>
      <c r="BE7" s="19"/>
      <c r="BF7" s="19"/>
      <c r="BG7" s="78"/>
      <c r="BH7" s="24"/>
      <c r="BI7" s="380"/>
      <c r="BJ7" s="124"/>
      <c r="BK7" s="395" t="s">
        <v>51</v>
      </c>
      <c r="BL7" s="396"/>
      <c r="BM7" s="396"/>
      <c r="BN7" s="396"/>
      <c r="BO7" s="396"/>
      <c r="BP7" s="396"/>
      <c r="BQ7" s="397"/>
      <c r="BR7" s="24"/>
      <c r="BS7" s="380"/>
      <c r="BT7" s="132"/>
      <c r="CD7" s="132"/>
      <c r="CN7" s="132"/>
      <c r="CX7" s="132"/>
      <c r="DH7" s="132"/>
      <c r="DR7" s="132"/>
      <c r="EB7" s="132"/>
      <c r="EL7" s="132"/>
      <c r="EV7" s="132"/>
      <c r="FF7" s="132"/>
      <c r="FP7" s="132"/>
      <c r="FZ7" s="132"/>
      <c r="GJ7" s="132"/>
      <c r="GT7" s="132"/>
      <c r="HD7" s="132"/>
      <c r="HN7" s="132"/>
    </row>
    <row xmlns:x14ac="http://schemas.microsoft.com/office/spreadsheetml/2009/9/ac" r="8" s="4" customFormat="true" x14ac:dyDescent="0.25">
      <c r="A8" s="404" t="str">
        <f ca="true">IF(ISBLANK('Data Summary'!A10),"",'Data Summary'!A10)</f>
        <v>COD_2015_UIS</v>
      </c>
      <c r="B8" s="124"/>
      <c r="C8" s="46" t="s">
        <v>56</v>
      </c>
      <c r="D8" s="19"/>
      <c r="E8" s="19"/>
      <c r="F8" s="19"/>
      <c r="G8" s="19"/>
      <c r="H8" s="19"/>
      <c r="I8" s="78"/>
      <c r="J8" s="24"/>
      <c r="K8" s="17"/>
      <c r="L8" s="124" t="s">
        <v>56</v>
      </c>
      <c r="M8" s="46" t="s">
        <v>56</v>
      </c>
      <c r="N8" s="19"/>
      <c r="O8" s="19"/>
      <c r="P8" s="19"/>
      <c r="Q8" s="19"/>
      <c r="R8" s="19"/>
      <c r="S8" s="78">
        <v>79.5</v>
      </c>
      <c r="T8" s="24"/>
      <c r="U8" s="17"/>
      <c r="V8" s="124"/>
      <c r="W8" s="46" t="s">
        <v>56</v>
      </c>
      <c r="X8" s="19"/>
      <c r="Y8" s="19"/>
      <c r="Z8" s="19"/>
      <c r="AA8" s="19"/>
      <c r="AB8" s="19"/>
      <c r="AC8" s="78"/>
      <c r="AD8" s="24"/>
      <c r="AE8" s="17"/>
      <c r="AF8" s="124"/>
      <c r="AG8" s="46" t="s">
        <v>56</v>
      </c>
      <c r="AH8" s="19"/>
      <c r="AI8" s="19"/>
      <c r="AJ8" s="19"/>
      <c r="AK8" s="19"/>
      <c r="AL8" s="19"/>
      <c r="AM8" s="78"/>
      <c r="AN8" s="24"/>
      <c r="AO8" s="17"/>
      <c r="AP8" s="124"/>
      <c r="AQ8" s="46" t="s">
        <v>56</v>
      </c>
      <c r="AR8" s="19"/>
      <c r="AS8" s="19"/>
      <c r="AT8" s="19"/>
      <c r="AU8" s="19"/>
      <c r="AV8" s="19"/>
      <c r="AW8" s="78"/>
      <c r="AX8" s="24"/>
      <c r="AY8" s="380"/>
      <c r="AZ8" s="124"/>
      <c r="BA8" s="46" t="s">
        <v>56</v>
      </c>
      <c r="BB8" s="19"/>
      <c r="BC8" s="19"/>
      <c r="BD8" s="19"/>
      <c r="BE8" s="19"/>
      <c r="BF8" s="19"/>
      <c r="BG8" s="78"/>
      <c r="BH8" s="24"/>
      <c r="BI8" s="380"/>
      <c r="BJ8" s="124"/>
      <c r="BK8" s="395" t="s">
        <v>56</v>
      </c>
      <c r="BL8" s="396"/>
      <c r="BM8" s="396"/>
      <c r="BN8" s="396"/>
      <c r="BO8" s="396"/>
      <c r="BP8" s="396"/>
      <c r="BQ8" s="397"/>
      <c r="BR8" s="24"/>
      <c r="BS8" s="380"/>
      <c r="BT8" s="132"/>
      <c r="CD8" s="132"/>
      <c r="CN8" s="132"/>
      <c r="CX8" s="132"/>
      <c r="DH8" s="132"/>
      <c r="DR8" s="132"/>
      <c r="EB8" s="132"/>
      <c r="EL8" s="132"/>
      <c r="EV8" s="132"/>
      <c r="FF8" s="132"/>
      <c r="FP8" s="132"/>
      <c r="FZ8" s="132"/>
      <c r="GJ8" s="132"/>
      <c r="GT8" s="132"/>
      <c r="HD8" s="132"/>
      <c r="HN8" s="132"/>
    </row>
    <row xmlns:x14ac="http://schemas.microsoft.com/office/spreadsheetml/2009/9/ac" r="9" s="4" customFormat="true" x14ac:dyDescent="0.25">
      <c r="A9" s="404" t="str">
        <f ca="true">IF(ISBLANK('Data Summary'!A11),"",'Data Summary'!A11)</f>
        <v>COD_2019_UIS</v>
      </c>
      <c r="B9" s="124"/>
      <c r="C9" s="46" t="s">
        <v>95</v>
      </c>
      <c r="D9" s="19"/>
      <c r="E9" s="19"/>
      <c r="F9" s="19"/>
      <c r="G9" s="19"/>
      <c r="H9" s="19"/>
      <c r="I9" s="78"/>
      <c r="J9" s="24"/>
      <c r="K9" s="17"/>
      <c r="L9" s="124"/>
      <c r="M9" s="46" t="s">
        <v>95</v>
      </c>
      <c r="N9" s="19"/>
      <c r="O9" s="19"/>
      <c r="P9" s="19"/>
      <c r="Q9" s="19"/>
      <c r="R9" s="19"/>
      <c r="S9" s="78"/>
      <c r="T9" s="24"/>
      <c r="U9" s="17"/>
      <c r="V9" s="124"/>
      <c r="W9" s="46" t="s">
        <v>95</v>
      </c>
      <c r="X9" s="19"/>
      <c r="Y9" s="19"/>
      <c r="Z9" s="19"/>
      <c r="AA9" s="19"/>
      <c r="AB9" s="19"/>
      <c r="AC9" s="78"/>
      <c r="AD9" s="24"/>
      <c r="AE9" s="17"/>
      <c r="AF9" s="124"/>
      <c r="AG9" s="46" t="s">
        <v>95</v>
      </c>
      <c r="AH9" s="19"/>
      <c r="AI9" s="19"/>
      <c r="AJ9" s="19"/>
      <c r="AK9" s="19"/>
      <c r="AL9" s="19"/>
      <c r="AM9" s="78"/>
      <c r="AN9" s="24"/>
      <c r="AO9" s="17"/>
      <c r="AP9" s="124"/>
      <c r="AQ9" s="46" t="s">
        <v>95</v>
      </c>
      <c r="AR9" s="19"/>
      <c r="AS9" s="19"/>
      <c r="AT9" s="19"/>
      <c r="AU9" s="19"/>
      <c r="AV9" s="19"/>
      <c r="AW9" s="78"/>
      <c r="AX9" s="24"/>
      <c r="AY9" s="380"/>
      <c r="AZ9" s="124"/>
      <c r="BA9" s="46" t="s">
        <v>95</v>
      </c>
      <c r="BB9" s="19"/>
      <c r="BC9" s="19"/>
      <c r="BD9" s="19"/>
      <c r="BE9" s="19"/>
      <c r="BF9" s="19"/>
      <c r="BG9" s="78"/>
      <c r="BH9" s="24"/>
      <c r="BI9" s="380"/>
      <c r="BJ9" s="124"/>
      <c r="BK9" s="395" t="s">
        <v>95</v>
      </c>
      <c r="BL9" s="396"/>
      <c r="BM9" s="396"/>
      <c r="BN9" s="396"/>
      <c r="BO9" s="396"/>
      <c r="BP9" s="396"/>
      <c r="BQ9" s="397"/>
      <c r="BR9" s="24"/>
      <c r="BS9" s="380"/>
      <c r="BT9" s="132"/>
      <c r="CD9" s="132"/>
      <c r="CN9" s="132"/>
      <c r="CX9" s="132"/>
      <c r="DH9" s="132"/>
      <c r="DR9" s="132"/>
      <c r="EB9" s="132"/>
      <c r="EL9" s="132"/>
      <c r="EV9" s="132"/>
      <c r="FF9" s="132"/>
      <c r="FP9" s="132"/>
      <c r="FZ9" s="132"/>
      <c r="GJ9" s="132"/>
      <c r="GT9" s="132"/>
      <c r="HD9" s="132"/>
      <c r="HN9" s="132"/>
    </row>
    <row xmlns:x14ac="http://schemas.microsoft.com/office/spreadsheetml/2009/9/ac" r="10" s="4" customFormat="true" x14ac:dyDescent="0.25">
      <c r="A10" s="404" t="str">
        <f ca="true">IF(ISBLANK('Data Summary'!A12),"",'Data Summary'!A12)</f>
        <v>COD_2020_EMIS</v>
      </c>
      <c r="B10" s="124"/>
      <c r="C10" s="65" t="s">
        <v>21</v>
      </c>
      <c r="D10" s="79"/>
      <c r="E10" s="19"/>
      <c r="F10" s="19"/>
      <c r="G10" s="19"/>
      <c r="H10" s="7"/>
      <c r="I10" s="26"/>
      <c r="J10" s="24"/>
      <c r="K10" s="17"/>
      <c r="L10" s="124"/>
      <c r="M10" s="65" t="s">
        <v>21</v>
      </c>
      <c r="N10" s="79"/>
      <c r="O10" s="19"/>
      <c r="P10" s="19"/>
      <c r="Q10" s="19"/>
      <c r="R10" s="19"/>
      <c r="S10" s="78"/>
      <c r="T10" s="24"/>
      <c r="U10" s="17"/>
      <c r="V10" s="124"/>
      <c r="W10" s="65" t="s">
        <v>21</v>
      </c>
      <c r="X10" s="79"/>
      <c r="Y10" s="19"/>
      <c r="Z10" s="19"/>
      <c r="AA10" s="19"/>
      <c r="AB10" s="7"/>
      <c r="AC10" s="26"/>
      <c r="AD10" s="24"/>
      <c r="AE10" s="17"/>
      <c r="AF10" s="124"/>
      <c r="AG10" s="65" t="s">
        <v>21</v>
      </c>
      <c r="AH10" s="79"/>
      <c r="AI10" s="19"/>
      <c r="AJ10" s="19"/>
      <c r="AK10" s="19"/>
      <c r="AL10" s="7"/>
      <c r="AM10" s="26"/>
      <c r="AN10" s="24"/>
      <c r="AO10" s="17"/>
      <c r="AP10" s="124"/>
      <c r="AQ10" s="65" t="s">
        <v>21</v>
      </c>
      <c r="AR10" s="79"/>
      <c r="AS10" s="19"/>
      <c r="AT10" s="19"/>
      <c r="AU10" s="19"/>
      <c r="AV10" s="7"/>
      <c r="AW10" s="26"/>
      <c r="AX10" s="24"/>
      <c r="AY10" s="380"/>
      <c r="AZ10" s="124"/>
      <c r="BA10" s="65" t="s">
        <v>21</v>
      </c>
      <c r="BB10" s="79"/>
      <c r="BC10" s="19"/>
      <c r="BD10" s="19"/>
      <c r="BE10" s="19"/>
      <c r="BF10" s="7"/>
      <c r="BG10" s="26"/>
      <c r="BH10" s="24"/>
      <c r="BI10" s="380"/>
      <c r="BJ10" s="124"/>
      <c r="BK10" s="398" t="s">
        <v>21</v>
      </c>
      <c r="BL10" s="396"/>
      <c r="BM10" s="396"/>
      <c r="BN10" s="396"/>
      <c r="BO10" s="396"/>
      <c r="BP10" s="396"/>
      <c r="BQ10" s="397"/>
      <c r="BR10" s="24"/>
      <c r="BS10" s="380"/>
      <c r="BT10" s="132"/>
      <c r="CD10" s="132"/>
      <c r="CN10" s="132"/>
      <c r="CX10" s="132"/>
      <c r="DH10" s="132"/>
      <c r="DR10" s="132"/>
      <c r="EB10" s="132"/>
      <c r="EL10" s="132"/>
      <c r="EV10" s="132"/>
      <c r="FF10" s="132"/>
      <c r="FP10" s="132"/>
      <c r="FZ10" s="132"/>
      <c r="GJ10" s="132"/>
      <c r="GT10" s="132"/>
      <c r="HD10" s="132"/>
      <c r="HN10" s="132"/>
    </row>
    <row xmlns:x14ac="http://schemas.microsoft.com/office/spreadsheetml/2009/9/ac" r="11" s="4" customFormat="true" x14ac:dyDescent="0.2">
      <c r="A11" s="405" t="str">
        <f ca="true">IF(ISBLANK('Data Summary'!A13),"",'Data Summary'!A13)</f>
        <v/>
      </c>
      <c r="B11" s="124"/>
      <c r="C11" s="65" t="s">
        <v>29</v>
      </c>
      <c r="D11" s="19"/>
      <c r="E11" s="7"/>
      <c r="F11" s="7"/>
      <c r="G11" s="7"/>
      <c r="H11" s="7"/>
      <c r="I11" s="26"/>
      <c r="J11" s="24"/>
      <c r="K11" s="17"/>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380"/>
      <c r="AZ11" s="124"/>
      <c r="BA11" s="65" t="s">
        <v>29</v>
      </c>
      <c r="BB11" s="19"/>
      <c r="BC11" s="7"/>
      <c r="BD11" s="7"/>
      <c r="BE11" s="7"/>
      <c r="BF11" s="7"/>
      <c r="BG11" s="26"/>
      <c r="BH11" s="24"/>
      <c r="BI11" s="380"/>
      <c r="BJ11" s="124" t="s">
        <v>234</v>
      </c>
      <c r="BK11" s="398" t="s">
        <v>29</v>
      </c>
      <c r="BL11" s="396"/>
      <c r="BM11" s="399"/>
      <c r="BN11" s="399"/>
      <c r="BO11" s="399"/>
      <c r="BP11" s="400">
        <v>64.807374931235103</v>
      </c>
      <c r="BQ11" s="26"/>
      <c r="BR11" s="24"/>
      <c r="BS11" s="380"/>
      <c r="BT11" s="132"/>
      <c r="CD11" s="132"/>
      <c r="CN11" s="132"/>
      <c r="CX11" s="132"/>
      <c r="DH11" s="132"/>
      <c r="DR11" s="132"/>
      <c r="EB11" s="132"/>
      <c r="EL11" s="132"/>
      <c r="EV11" s="132"/>
      <c r="FF11" s="132"/>
      <c r="FP11" s="132"/>
      <c r="FZ11" s="132"/>
      <c r="GJ11" s="132"/>
      <c r="GT11" s="132"/>
      <c r="HD11" s="132"/>
      <c r="HN11" s="132"/>
    </row>
    <row xmlns:x14ac="http://schemas.microsoft.com/office/spreadsheetml/2009/9/ac" r="12" s="1" customFormat="true" ht="15.75" customHeight="true" x14ac:dyDescent="0.2">
      <c r="A12" s="405" t="str">
        <f ca="true">IF(ISBLANK('Data Summary'!A14),"",'Data Summary'!A14)</f>
        <v/>
      </c>
      <c r="B12" s="124"/>
      <c r="C12" s="65" t="s">
        <v>163</v>
      </c>
      <c r="D12" s="19"/>
      <c r="E12" s="19"/>
      <c r="F12" s="19"/>
      <c r="G12" s="19"/>
      <c r="H12" s="19"/>
      <c r="I12" s="78"/>
      <c r="J12" s="24"/>
      <c r="K12" s="17"/>
      <c r="L12" s="124"/>
      <c r="M12" s="65" t="s">
        <v>163</v>
      </c>
      <c r="N12" s="19"/>
      <c r="O12" s="19"/>
      <c r="P12" s="19"/>
      <c r="Q12" s="19"/>
      <c r="R12" s="19"/>
      <c r="S12" s="78"/>
      <c r="T12" s="24"/>
      <c r="U12" s="17"/>
      <c r="V12" s="124"/>
      <c r="W12" s="65" t="s">
        <v>163</v>
      </c>
      <c r="X12" s="19"/>
      <c r="Y12" s="19"/>
      <c r="Z12" s="19"/>
      <c r="AA12" s="19"/>
      <c r="AB12" s="19"/>
      <c r="AC12" s="78"/>
      <c r="AD12" s="24"/>
      <c r="AE12" s="17"/>
      <c r="AF12" s="124"/>
      <c r="AG12" s="65" t="s">
        <v>163</v>
      </c>
      <c r="AH12" s="19"/>
      <c r="AI12" s="19"/>
      <c r="AJ12" s="19"/>
      <c r="AK12" s="19"/>
      <c r="AL12" s="19"/>
      <c r="AM12" s="78"/>
      <c r="AN12" s="24"/>
      <c r="AO12" s="17"/>
      <c r="AP12" s="124"/>
      <c r="AQ12" s="65" t="s">
        <v>163</v>
      </c>
      <c r="AR12" s="19"/>
      <c r="AS12" s="19"/>
      <c r="AT12" s="19"/>
      <c r="AU12" s="19"/>
      <c r="AV12" s="19"/>
      <c r="AW12" s="78"/>
      <c r="AX12" s="24"/>
      <c r="AY12" s="380"/>
      <c r="AZ12" s="124"/>
      <c r="BA12" s="65" t="s">
        <v>163</v>
      </c>
      <c r="BB12" s="19"/>
      <c r="BC12" s="19"/>
      <c r="BD12" s="19"/>
      <c r="BE12" s="19"/>
      <c r="BF12" s="19"/>
      <c r="BG12" s="78"/>
      <c r="BH12" s="24"/>
      <c r="BI12" s="380"/>
      <c r="BJ12" s="124"/>
      <c r="BK12" s="398" t="s">
        <v>163</v>
      </c>
      <c r="BL12" s="396"/>
      <c r="BM12" s="396"/>
      <c r="BN12" s="396"/>
      <c r="BO12" s="396"/>
      <c r="BP12" s="396"/>
      <c r="BQ12" s="397"/>
      <c r="BR12" s="24"/>
      <c r="BS12" s="380"/>
      <c r="BT12" s="133"/>
      <c r="CD12" s="133"/>
      <c r="CN12" s="133"/>
      <c r="CX12" s="133"/>
      <c r="DH12" s="133"/>
      <c r="DR12" s="133"/>
      <c r="EB12" s="133"/>
      <c r="EL12" s="133"/>
      <c r="EV12" s="133"/>
      <c r="FF12" s="133"/>
      <c r="FP12" s="133"/>
      <c r="FZ12" s="133"/>
      <c r="GJ12" s="133"/>
      <c r="GT12" s="133"/>
      <c r="HD12" s="133"/>
      <c r="HN12" s="133"/>
    </row>
    <row xmlns:x14ac="http://schemas.microsoft.com/office/spreadsheetml/2009/9/ac" r="13" s="272" customFormat="true" ht="18" customHeight="true" x14ac:dyDescent="0.25">
      <c r="A13" s="405" t="str">
        <f ca="true">IF(ISBLANK('Data Summary'!A15),"",'Data Summary'!A15)</f>
        <v/>
      </c>
      <c r="B13" s="261" t="s">
        <v>55</v>
      </c>
      <c r="C13" s="267" t="s">
        <v>27</v>
      </c>
      <c r="D13" s="268"/>
      <c r="E13" s="268"/>
      <c r="F13" s="268"/>
      <c r="G13" s="269"/>
      <c r="H13" s="269"/>
      <c r="I13" s="270"/>
      <c r="J13" s="251"/>
      <c r="K13" s="266"/>
      <c r="L13" s="261" t="s">
        <v>55</v>
      </c>
      <c r="M13" s="267" t="s">
        <v>27</v>
      </c>
      <c r="N13" s="268"/>
      <c r="O13" s="268"/>
      <c r="P13" s="268"/>
      <c r="Q13" s="269"/>
      <c r="R13" s="269"/>
      <c r="S13" s="270"/>
      <c r="T13" s="251"/>
      <c r="U13" s="266"/>
      <c r="V13" s="261" t="s">
        <v>55</v>
      </c>
      <c r="W13" s="267" t="s">
        <v>27</v>
      </c>
      <c r="X13" s="268"/>
      <c r="Y13" s="268"/>
      <c r="Z13" s="268"/>
      <c r="AA13" s="269"/>
      <c r="AB13" s="269"/>
      <c r="AC13" s="270"/>
      <c r="AD13" s="251"/>
      <c r="AE13" s="266"/>
      <c r="AF13" s="261" t="s">
        <v>55</v>
      </c>
      <c r="AG13" s="267" t="s">
        <v>27</v>
      </c>
      <c r="AH13" s="268"/>
      <c r="AI13" s="268"/>
      <c r="AJ13" s="268"/>
      <c r="AK13" s="269"/>
      <c r="AL13" s="269"/>
      <c r="AM13" s="270"/>
      <c r="AN13" s="251"/>
      <c r="AO13" s="266"/>
      <c r="AP13" s="261" t="s">
        <v>55</v>
      </c>
      <c r="AQ13" s="267" t="s">
        <v>27</v>
      </c>
      <c r="AR13" s="268"/>
      <c r="AS13" s="268"/>
      <c r="AT13" s="268"/>
      <c r="AU13" s="269"/>
      <c r="AV13" s="269"/>
      <c r="AW13" s="270"/>
      <c r="AX13" s="251"/>
      <c r="AY13" s="379"/>
      <c r="AZ13" s="261" t="s">
        <v>55</v>
      </c>
      <c r="BA13" s="267" t="s">
        <v>27</v>
      </c>
      <c r="BB13" s="268"/>
      <c r="BC13" s="268"/>
      <c r="BD13" s="268"/>
      <c r="BE13" s="269"/>
      <c r="BF13" s="269"/>
      <c r="BG13" s="270"/>
      <c r="BH13" s="251"/>
      <c r="BI13" s="379"/>
      <c r="BJ13" s="261" t="s">
        <v>55</v>
      </c>
      <c r="BK13" s="267" t="s">
        <v>27</v>
      </c>
      <c r="BL13" s="268"/>
      <c r="BM13" s="268"/>
      <c r="BN13" s="268"/>
      <c r="BO13" s="269"/>
      <c r="BP13" s="269"/>
      <c r="BQ13" s="270"/>
      <c r="BR13" s="251"/>
      <c r="BS13" s="379"/>
      <c r="BT13" s="271"/>
      <c r="CD13" s="271"/>
      <c r="CN13" s="271"/>
      <c r="CX13" s="271"/>
      <c r="DH13" s="271"/>
      <c r="DR13" s="271"/>
      <c r="EB13" s="271"/>
      <c r="EL13" s="271"/>
      <c r="EV13" s="271"/>
      <c r="FF13" s="271"/>
      <c r="FP13" s="271"/>
      <c r="FZ13" s="271"/>
      <c r="GJ13" s="271"/>
      <c r="GT13" s="271"/>
      <c r="HD13" s="271"/>
      <c r="HN13" s="271"/>
    </row>
    <row xmlns:x14ac="http://schemas.microsoft.com/office/spreadsheetml/2009/9/ac" r="14" x14ac:dyDescent="0.25">
      <c r="A14" s="405" t="str">
        <f ca="true">IF(ISBLANK('Data Summary'!A16),"",'Data Summary'!A16)</f>
        <v/>
      </c>
      <c r="B14" s="125" t="s">
        <v>30</v>
      </c>
      <c r="C14" s="20">
        <v>0</v>
      </c>
      <c r="D14" s="79">
        <f>H14</f>
        <v>29.4</v>
      </c>
      <c r="E14" s="45"/>
      <c r="F14" s="45"/>
      <c r="G14" s="7"/>
      <c r="H14" s="7">
        <v>29.4</v>
      </c>
      <c r="I14" s="26"/>
      <c r="J14" s="11"/>
      <c r="K14" s="16"/>
      <c r="L14" s="125" t="s">
        <v>30</v>
      </c>
      <c r="M14" s="20">
        <v>0</v>
      </c>
      <c r="N14" s="45"/>
      <c r="O14" s="45"/>
      <c r="P14" s="45"/>
      <c r="Q14" s="7"/>
      <c r="R14" s="7"/>
      <c r="S14" s="26">
        <f>100-84.8</f>
        <v>15.200000000000003</v>
      </c>
      <c r="T14" s="11"/>
      <c r="U14" s="16"/>
      <c r="V14" s="125" t="s">
        <v>30</v>
      </c>
      <c r="W14" s="20">
        <v>0</v>
      </c>
      <c r="X14" s="79"/>
      <c r="Y14" s="45"/>
      <c r="Z14" s="45"/>
      <c r="AA14" s="7"/>
      <c r="AB14" s="7"/>
      <c r="AC14" s="26"/>
      <c r="AD14" s="11"/>
      <c r="AE14" s="16"/>
      <c r="AF14" s="125" t="s">
        <v>30</v>
      </c>
      <c r="AG14" s="20">
        <v>0</v>
      </c>
      <c r="AH14" s="79">
        <v>13.3</v>
      </c>
      <c r="AI14" s="45"/>
      <c r="AJ14" s="45"/>
      <c r="AK14" s="7"/>
      <c r="AL14" s="7">
        <f>6836/AL34*100</f>
        <v>13.253712823296754</v>
      </c>
      <c r="AM14" s="26"/>
      <c r="AN14" s="11"/>
      <c r="AO14" s="16"/>
      <c r="AP14" s="125" t="s">
        <v>30</v>
      </c>
      <c r="AQ14" s="20">
        <v>0</v>
      </c>
      <c r="AR14" s="79"/>
      <c r="AS14" s="45"/>
      <c r="AT14" s="45"/>
      <c r="AU14" s="7"/>
      <c r="AV14" s="7"/>
      <c r="AW14" s="26"/>
      <c r="AX14" s="11"/>
      <c r="AY14" s="381"/>
      <c r="AZ14" s="125" t="s">
        <v>30</v>
      </c>
      <c r="BA14" s="20">
        <v>0</v>
      </c>
      <c r="BB14" s="79"/>
      <c r="BC14" s="45"/>
      <c r="BD14" s="45"/>
      <c r="BE14" s="7"/>
      <c r="BF14" s="7"/>
      <c r="BG14" s="26"/>
      <c r="BH14" s="11"/>
      <c r="BI14" s="381"/>
      <c r="BJ14" s="125" t="s">
        <v>30</v>
      </c>
      <c r="BK14" s="20">
        <v>0</v>
      </c>
      <c r="BL14" s="79">
        <v>18.350095026924294</v>
      </c>
      <c r="BM14" s="45"/>
      <c r="BN14" s="45"/>
      <c r="BO14" s="7">
        <v>15.006060606060601</v>
      </c>
      <c r="BP14" s="7">
        <v>19.000783503092336</v>
      </c>
      <c r="BQ14" s="26">
        <v>18.001036996370516</v>
      </c>
      <c r="BR14" s="11"/>
      <c r="BS14" s="381"/>
    </row>
    <row xmlns:x14ac="http://schemas.microsoft.com/office/spreadsheetml/2009/9/ac" r="15" s="2" customFormat="true" x14ac:dyDescent="0.25">
      <c r="A15" s="405" t="str">
        <f ca="true">IF(ISBLANK('Data Summary'!A17),"",'Data Summary'!A17)</f>
        <v/>
      </c>
      <c r="B15" s="125" t="s">
        <v>91</v>
      </c>
      <c r="C15" s="80">
        <v>0</v>
      </c>
      <c r="D15" s="45"/>
      <c r="E15" s="45"/>
      <c r="F15" s="45"/>
      <c r="G15" s="7"/>
      <c r="H15" s="7"/>
      <c r="I15" s="26"/>
      <c r="J15" s="11"/>
      <c r="K15" s="16"/>
      <c r="L15" s="125" t="s">
        <v>91</v>
      </c>
      <c r="M15" s="80">
        <v>0</v>
      </c>
      <c r="N15" s="45"/>
      <c r="O15" s="45"/>
      <c r="P15" s="45"/>
      <c r="Q15" s="7"/>
      <c r="R15" s="7"/>
      <c r="S15" s="26"/>
      <c r="T15" s="11"/>
      <c r="U15" s="16"/>
      <c r="V15" s="125" t="s">
        <v>91</v>
      </c>
      <c r="W15" s="80">
        <v>0</v>
      </c>
      <c r="X15" s="45"/>
      <c r="Y15" s="45"/>
      <c r="Z15" s="45"/>
      <c r="AA15" s="7"/>
      <c r="AB15" s="7"/>
      <c r="AC15" s="26"/>
      <c r="AD15" s="11"/>
      <c r="AE15" s="16"/>
      <c r="AF15" s="125" t="s">
        <v>91</v>
      </c>
      <c r="AG15" s="80">
        <v>0</v>
      </c>
      <c r="AH15" s="45"/>
      <c r="AI15" s="45"/>
      <c r="AJ15" s="45"/>
      <c r="AK15" s="7"/>
      <c r="AL15" s="7"/>
      <c r="AM15" s="26"/>
      <c r="AN15" s="11"/>
      <c r="AO15" s="16"/>
      <c r="AP15" s="125" t="s">
        <v>91</v>
      </c>
      <c r="AQ15" s="80">
        <v>0</v>
      </c>
      <c r="AR15" s="45"/>
      <c r="AS15" s="45"/>
      <c r="AT15" s="45"/>
      <c r="AU15" s="7"/>
      <c r="AV15" s="7"/>
      <c r="AW15" s="26"/>
      <c r="AX15" s="11"/>
      <c r="AY15" s="381"/>
      <c r="AZ15" s="125" t="s">
        <v>91</v>
      </c>
      <c r="BA15" s="80">
        <v>0</v>
      </c>
      <c r="BB15" s="45"/>
      <c r="BC15" s="45"/>
      <c r="BD15" s="45"/>
      <c r="BE15" s="7"/>
      <c r="BF15" s="7"/>
      <c r="BG15" s="26"/>
      <c r="BH15" s="11"/>
      <c r="BI15" s="381"/>
      <c r="BJ15" s="125" t="s">
        <v>91</v>
      </c>
      <c r="BK15" s="80">
        <v>0</v>
      </c>
      <c r="BL15" s="45"/>
      <c r="BM15" s="45"/>
      <c r="BN15" s="45"/>
      <c r="BO15" s="7"/>
      <c r="BP15" s="7"/>
      <c r="BQ15" s="26"/>
      <c r="BR15" s="11"/>
      <c r="BS15" s="381"/>
      <c r="BT15" s="135"/>
      <c r="CD15" s="135"/>
      <c r="CN15" s="135"/>
      <c r="CX15" s="135"/>
      <c r="DH15" s="135"/>
      <c r="DR15" s="135"/>
      <c r="EB15" s="135"/>
      <c r="EL15" s="135"/>
      <c r="EV15" s="135"/>
      <c r="FF15" s="135"/>
      <c r="FP15" s="135"/>
      <c r="FZ15" s="135"/>
      <c r="GJ15" s="135"/>
      <c r="GT15" s="135"/>
      <c r="HD15" s="135"/>
      <c r="HN15" s="135"/>
    </row>
    <row xmlns:x14ac="http://schemas.microsoft.com/office/spreadsheetml/2009/9/ac" r="16" s="2" customFormat="true" x14ac:dyDescent="0.25">
      <c r="A16" s="405" t="str">
        <f ca="true">IF(ISBLANK('Data Summary'!A18),"",'Data Summary'!A18)</f>
        <v/>
      </c>
      <c r="B16" s="126"/>
      <c r="C16" s="21"/>
      <c r="D16" s="79"/>
      <c r="E16" s="45"/>
      <c r="F16" s="7"/>
      <c r="G16" s="7"/>
      <c r="H16" s="7"/>
      <c r="I16" s="26"/>
      <c r="J16" s="11"/>
      <c r="K16" s="16"/>
      <c r="L16" s="126"/>
      <c r="M16" s="21"/>
      <c r="N16" s="79"/>
      <c r="O16" s="45"/>
      <c r="P16" s="45"/>
      <c r="Q16" s="7"/>
      <c r="R16" s="7"/>
      <c r="S16" s="26"/>
      <c r="T16" s="11"/>
      <c r="U16" s="16"/>
      <c r="V16" s="126"/>
      <c r="W16" s="21"/>
      <c r="X16" s="79"/>
      <c r="Y16" s="45"/>
      <c r="Z16" s="7"/>
      <c r="AA16" s="7"/>
      <c r="AB16" s="7"/>
      <c r="AC16" s="26"/>
      <c r="AD16" s="11"/>
      <c r="AE16" s="16"/>
      <c r="AF16" s="126"/>
      <c r="AG16" s="21"/>
      <c r="AH16" s="79"/>
      <c r="AI16" s="45"/>
      <c r="AJ16" s="7"/>
      <c r="AK16" s="7"/>
      <c r="AL16" s="7"/>
      <c r="AM16" s="26"/>
      <c r="AN16" s="11"/>
      <c r="AO16" s="16"/>
      <c r="AP16" s="126"/>
      <c r="AQ16" s="21"/>
      <c r="AR16" s="79"/>
      <c r="AS16" s="45"/>
      <c r="AT16" s="7"/>
      <c r="AU16" s="7"/>
      <c r="AV16" s="7"/>
      <c r="AW16" s="26"/>
      <c r="AX16" s="11"/>
      <c r="AY16" s="381"/>
      <c r="AZ16" s="126"/>
      <c r="BA16" s="21"/>
      <c r="BB16" s="79"/>
      <c r="BC16" s="45"/>
      <c r="BD16" s="7"/>
      <c r="BE16" s="7"/>
      <c r="BF16" s="7"/>
      <c r="BG16" s="26"/>
      <c r="BH16" s="11"/>
      <c r="BI16" s="381"/>
      <c r="BJ16" s="126" t="s">
        <v>235</v>
      </c>
      <c r="BK16" s="21">
        <v>1</v>
      </c>
      <c r="BL16" s="79"/>
      <c r="BM16" s="45"/>
      <c r="BN16" s="7"/>
      <c r="BO16" s="7"/>
      <c r="BP16" s="7">
        <v>64.807374931235103</v>
      </c>
      <c r="BQ16" s="26"/>
      <c r="BR16" s="11"/>
      <c r="BS16" s="381"/>
      <c r="BT16" s="135"/>
      <c r="CD16" s="135"/>
      <c r="CN16" s="135"/>
      <c r="CX16" s="135"/>
      <c r="DH16" s="135"/>
      <c r="DR16" s="135"/>
      <c r="EB16" s="135"/>
      <c r="EL16" s="135"/>
      <c r="EV16" s="135"/>
      <c r="FF16" s="135"/>
      <c r="FP16" s="135"/>
      <c r="FZ16" s="135"/>
      <c r="GJ16" s="135"/>
      <c r="GT16" s="135"/>
      <c r="HD16" s="135"/>
      <c r="HN16" s="135"/>
    </row>
    <row xmlns:x14ac="http://schemas.microsoft.com/office/spreadsheetml/2009/9/ac" r="17" s="2" customFormat="true" x14ac:dyDescent="0.25">
      <c r="A17" s="405" t="str">
        <f ca="true">IF(ISBLANK('Data Summary'!A19),"",'Data Summary'!A19)</f>
        <v/>
      </c>
      <c r="B17" s="126"/>
      <c r="C17" s="22"/>
      <c r="D17" s="45"/>
      <c r="E17" s="7"/>
      <c r="F17" s="7"/>
      <c r="G17" s="7"/>
      <c r="H17" s="7"/>
      <c r="I17" s="26"/>
      <c r="J17" s="11"/>
      <c r="K17" s="16"/>
      <c r="L17" s="126"/>
      <c r="M17" s="22"/>
      <c r="N17" s="45"/>
      <c r="O17" s="7"/>
      <c r="P17" s="7"/>
      <c r="Q17" s="7"/>
      <c r="R17" s="7"/>
      <c r="S17" s="26"/>
      <c r="T17" s="11"/>
      <c r="U17" s="16"/>
      <c r="V17" s="126"/>
      <c r="W17" s="22"/>
      <c r="X17" s="45"/>
      <c r="Y17" s="7"/>
      <c r="Z17" s="7"/>
      <c r="AA17" s="7"/>
      <c r="AB17" s="7"/>
      <c r="AC17" s="26"/>
      <c r="AD17" s="11"/>
      <c r="AE17" s="16"/>
      <c r="AF17" s="126"/>
      <c r="AG17" s="22"/>
      <c r="AH17" s="45"/>
      <c r="AI17" s="7"/>
      <c r="AJ17" s="7"/>
      <c r="AK17" s="7"/>
      <c r="AL17" s="7"/>
      <c r="AM17" s="26"/>
      <c r="AN17" s="11"/>
      <c r="AO17" s="16"/>
      <c r="AP17" s="126"/>
      <c r="AQ17" s="22"/>
      <c r="AR17" s="45"/>
      <c r="AS17" s="7"/>
      <c r="AT17" s="7"/>
      <c r="AU17" s="7"/>
      <c r="AV17" s="7"/>
      <c r="AW17" s="26"/>
      <c r="AX17" s="11"/>
      <c r="AY17" s="381"/>
      <c r="AZ17" s="126"/>
      <c r="BA17" s="22"/>
      <c r="BB17" s="45"/>
      <c r="BC17" s="7"/>
      <c r="BD17" s="7"/>
      <c r="BE17" s="7"/>
      <c r="BF17" s="7"/>
      <c r="BG17" s="26"/>
      <c r="BH17" s="11"/>
      <c r="BI17" s="381"/>
      <c r="BJ17" s="126"/>
      <c r="BK17" s="22"/>
      <c r="BL17" s="45"/>
      <c r="BM17" s="7"/>
      <c r="BN17" s="7"/>
      <c r="BO17" s="7"/>
      <c r="BP17" s="7"/>
      <c r="BQ17" s="26"/>
      <c r="BR17" s="11"/>
      <c r="BS17" s="381"/>
      <c r="BT17" s="135"/>
      <c r="CD17" s="135"/>
      <c r="CN17" s="135"/>
      <c r="CX17" s="135"/>
      <c r="DH17" s="135"/>
      <c r="DR17" s="135"/>
      <c r="EB17" s="135"/>
      <c r="EL17" s="135"/>
      <c r="EV17" s="135"/>
      <c r="FF17" s="135"/>
      <c r="FP17" s="135"/>
      <c r="FZ17" s="135"/>
      <c r="GJ17" s="135"/>
      <c r="GT17" s="135"/>
      <c r="HD17" s="135"/>
      <c r="HN17" s="135"/>
    </row>
    <row xmlns:x14ac="http://schemas.microsoft.com/office/spreadsheetml/2009/9/ac" r="18" s="2" customFormat="true" x14ac:dyDescent="0.25">
      <c r="A18" s="405" t="str">
        <f ca="true">IF(ISBLANK('Data Summary'!A20),"",'Data Summary'!A20)</f>
        <v/>
      </c>
      <c r="B18" s="126"/>
      <c r="C18" s="22"/>
      <c r="D18" s="7"/>
      <c r="E18" s="7"/>
      <c r="F18" s="7"/>
      <c r="G18" s="7"/>
      <c r="H18" s="7"/>
      <c r="I18" s="26"/>
      <c r="J18" s="11"/>
      <c r="K18" s="16"/>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381"/>
      <c r="AZ18" s="126"/>
      <c r="BA18" s="22"/>
      <c r="BB18" s="7"/>
      <c r="BC18" s="7"/>
      <c r="BD18" s="7"/>
      <c r="BE18" s="7"/>
      <c r="BF18" s="7"/>
      <c r="BG18" s="26"/>
      <c r="BH18" s="11"/>
      <c r="BI18" s="381"/>
      <c r="BJ18" s="126"/>
      <c r="BK18" s="22"/>
      <c r="BL18" s="7"/>
      <c r="BM18" s="7"/>
      <c r="BN18" s="7"/>
      <c r="BO18" s="7"/>
      <c r="BP18" s="7"/>
      <c r="BQ18" s="26"/>
      <c r="BR18" s="11"/>
      <c r="BS18" s="381"/>
      <c r="BT18" s="135"/>
      <c r="CD18" s="135"/>
      <c r="CN18" s="135"/>
      <c r="CX18" s="135"/>
      <c r="DH18" s="135"/>
      <c r="DR18" s="135"/>
      <c r="EB18" s="135"/>
      <c r="EL18" s="135"/>
      <c r="EV18" s="135"/>
      <c r="FF18" s="135"/>
      <c r="FP18" s="135"/>
      <c r="FZ18" s="135"/>
      <c r="GJ18" s="135"/>
      <c r="GT18" s="135"/>
      <c r="HD18" s="135"/>
      <c r="HN18" s="135"/>
    </row>
    <row xmlns:x14ac="http://schemas.microsoft.com/office/spreadsheetml/2009/9/ac" r="19" s="2" customFormat="true" x14ac:dyDescent="0.25">
      <c r="A19" s="405" t="str">
        <f ca="true">IF(ISBLANK('Data Summary'!A21),"",'Data Summary'!A21)</f>
        <v/>
      </c>
      <c r="B19" s="126"/>
      <c r="C19" s="22"/>
      <c r="D19" s="7"/>
      <c r="E19" s="7"/>
      <c r="F19" s="67"/>
      <c r="G19" s="7"/>
      <c r="H19" s="7"/>
      <c r="I19" s="26"/>
      <c r="J19" s="11"/>
      <c r="K19" s="16"/>
      <c r="L19" s="126"/>
      <c r="M19" s="22"/>
      <c r="N19" s="7"/>
      <c r="O19" s="7"/>
      <c r="P19" s="7"/>
      <c r="Q19" s="7"/>
      <c r="R19" s="7"/>
      <c r="S19" s="26"/>
      <c r="T19" s="11"/>
      <c r="U19" s="16"/>
      <c r="V19" s="126"/>
      <c r="W19" s="22"/>
      <c r="X19" s="7"/>
      <c r="Y19" s="7"/>
      <c r="Z19" s="67"/>
      <c r="AA19" s="7"/>
      <c r="AB19" s="7"/>
      <c r="AC19" s="26"/>
      <c r="AD19" s="11"/>
      <c r="AE19" s="16"/>
      <c r="AF19" s="126"/>
      <c r="AG19" s="22"/>
      <c r="AH19" s="7"/>
      <c r="AI19" s="7"/>
      <c r="AJ19" s="67"/>
      <c r="AK19" s="7"/>
      <c r="AL19" s="7"/>
      <c r="AM19" s="26"/>
      <c r="AN19" s="11"/>
      <c r="AO19" s="16"/>
      <c r="AP19" s="126"/>
      <c r="AQ19" s="22"/>
      <c r="AR19" s="7"/>
      <c r="AS19" s="7"/>
      <c r="AT19" s="67"/>
      <c r="AU19" s="7"/>
      <c r="AV19" s="7"/>
      <c r="AW19" s="26"/>
      <c r="AX19" s="11"/>
      <c r="AY19" s="381"/>
      <c r="AZ19" s="126"/>
      <c r="BA19" s="22"/>
      <c r="BB19" s="7"/>
      <c r="BC19" s="7"/>
      <c r="BD19" s="67"/>
      <c r="BE19" s="7"/>
      <c r="BF19" s="7"/>
      <c r="BG19" s="26"/>
      <c r="BH19" s="11"/>
      <c r="BI19" s="381"/>
      <c r="BJ19" s="126"/>
      <c r="BK19" s="22"/>
      <c r="BL19" s="7"/>
      <c r="BM19" s="7"/>
      <c r="BN19" s="67"/>
      <c r="BO19" s="7"/>
      <c r="BP19" s="7"/>
      <c r="BQ19" s="26"/>
      <c r="BR19" s="11"/>
      <c r="BS19" s="381"/>
      <c r="BT19" s="135"/>
      <c r="CD19" s="135"/>
      <c r="CN19" s="135"/>
      <c r="CX19" s="135"/>
      <c r="DH19" s="135"/>
      <c r="DR19" s="135"/>
      <c r="EB19" s="135"/>
      <c r="EL19" s="135"/>
      <c r="EV19" s="135"/>
      <c r="FF19" s="135"/>
      <c r="FP19" s="135"/>
      <c r="FZ19" s="135"/>
      <c r="GJ19" s="135"/>
      <c r="GT19" s="135"/>
      <c r="HD19" s="135"/>
      <c r="HN19" s="135"/>
    </row>
    <row xmlns:x14ac="http://schemas.microsoft.com/office/spreadsheetml/2009/9/ac" r="20" s="2" customFormat="true" x14ac:dyDescent="0.25">
      <c r="A20" s="405" t="str">
        <f ca="true">IF(ISBLANK('Data Summary'!A22),"",'Data Summary'!A22)</f>
        <v/>
      </c>
      <c r="B20" s="126"/>
      <c r="C20" s="21"/>
      <c r="D20" s="7"/>
      <c r="E20" s="67"/>
      <c r="F20" s="67"/>
      <c r="G20" s="7"/>
      <c r="H20" s="7"/>
      <c r="I20" s="26"/>
      <c r="J20" s="11"/>
      <c r="K20" s="16"/>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381"/>
      <c r="AZ20" s="126"/>
      <c r="BA20" s="21"/>
      <c r="BB20" s="7"/>
      <c r="BC20" s="67"/>
      <c r="BD20" s="67"/>
      <c r="BE20" s="7"/>
      <c r="BF20" s="7"/>
      <c r="BG20" s="26"/>
      <c r="BH20" s="11"/>
      <c r="BI20" s="381"/>
      <c r="BJ20" s="126"/>
      <c r="BK20" s="21"/>
      <c r="BL20" s="7"/>
      <c r="BM20" s="67"/>
      <c r="BN20" s="67"/>
      <c r="BO20" s="7"/>
      <c r="BP20" s="7"/>
      <c r="BQ20" s="26"/>
      <c r="BR20" s="11"/>
      <c r="BS20" s="381"/>
      <c r="BT20" s="135"/>
      <c r="CD20" s="135"/>
      <c r="CN20" s="135"/>
      <c r="CX20" s="135"/>
      <c r="DH20" s="135"/>
      <c r="DR20" s="135"/>
      <c r="EB20" s="135"/>
      <c r="EL20" s="135"/>
      <c r="EV20" s="135"/>
      <c r="FF20" s="135"/>
      <c r="FP20" s="135"/>
      <c r="FZ20" s="135"/>
      <c r="GJ20" s="135"/>
      <c r="GT20" s="135"/>
      <c r="HD20" s="135"/>
      <c r="HN20" s="135"/>
    </row>
    <row xmlns:x14ac="http://schemas.microsoft.com/office/spreadsheetml/2009/9/ac" r="21" s="2" customFormat="true" x14ac:dyDescent="0.25">
      <c r="A21" s="405" t="str">
        <f ca="true">IF(ISBLANK('Data Summary'!A23),"",'Data Summary'!A23)</f>
        <v/>
      </c>
      <c r="B21" s="126"/>
      <c r="C21" s="21"/>
      <c r="D21" s="67"/>
      <c r="E21" s="67"/>
      <c r="F21" s="67"/>
      <c r="G21" s="67"/>
      <c r="H21" s="67"/>
      <c r="I21" s="68"/>
      <c r="J21" s="11"/>
      <c r="K21" s="16"/>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381"/>
      <c r="AZ21" s="126"/>
      <c r="BA21" s="21"/>
      <c r="BB21" s="67"/>
      <c r="BC21" s="67"/>
      <c r="BD21" s="67"/>
      <c r="BE21" s="67"/>
      <c r="BF21" s="67"/>
      <c r="BG21" s="68"/>
      <c r="BH21" s="11"/>
      <c r="BI21" s="381"/>
      <c r="BJ21" s="126"/>
      <c r="BK21" s="21"/>
      <c r="BL21" s="67"/>
      <c r="BM21" s="67"/>
      <c r="BN21" s="67"/>
      <c r="BO21" s="67"/>
      <c r="BP21" s="67"/>
      <c r="BQ21" s="68"/>
      <c r="BR21" s="11"/>
      <c r="BS21" s="381"/>
      <c r="BT21" s="135"/>
      <c r="CD21" s="135"/>
      <c r="CN21" s="135"/>
      <c r="CX21" s="135"/>
      <c r="DH21" s="135"/>
      <c r="DR21" s="135"/>
      <c r="EB21" s="135"/>
      <c r="EL21" s="135"/>
      <c r="EV21" s="135"/>
      <c r="FF21" s="135"/>
      <c r="FP21" s="135"/>
      <c r="FZ21" s="135"/>
      <c r="GJ21" s="135"/>
      <c r="GT21" s="135"/>
      <c r="HD21" s="135"/>
      <c r="HN21" s="135"/>
    </row>
    <row xmlns:x14ac="http://schemas.microsoft.com/office/spreadsheetml/2009/9/ac" r="22" s="2" customFormat="true" x14ac:dyDescent="0.25">
      <c r="A22" s="405" t="str">
        <f ca="true">IF(ISBLANK('Data Summary'!A24),"",'Data Summary'!A24)</f>
        <v/>
      </c>
      <c r="B22" s="126"/>
      <c r="C22" s="21"/>
      <c r="D22" s="67"/>
      <c r="E22" s="67"/>
      <c r="F22" s="67"/>
      <c r="G22" s="67"/>
      <c r="H22" s="67"/>
      <c r="I22" s="68"/>
      <c r="J22" s="11"/>
      <c r="K22" s="16"/>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381"/>
      <c r="AZ22" s="126"/>
      <c r="BA22" s="21"/>
      <c r="BB22" s="67"/>
      <c r="BC22" s="67"/>
      <c r="BD22" s="67"/>
      <c r="BE22" s="67"/>
      <c r="BF22" s="67"/>
      <c r="BG22" s="68"/>
      <c r="BH22" s="11"/>
      <c r="BI22" s="381"/>
      <c r="BJ22" s="126"/>
      <c r="BK22" s="21"/>
      <c r="BL22" s="67"/>
      <c r="BM22" s="67"/>
      <c r="BN22" s="67"/>
      <c r="BO22" s="67"/>
      <c r="BP22" s="67"/>
      <c r="BQ22" s="68"/>
      <c r="BR22" s="11"/>
      <c r="BS22" s="381"/>
      <c r="BT22" s="135"/>
      <c r="CD22" s="135"/>
      <c r="CN22" s="135"/>
      <c r="CX22" s="135"/>
      <c r="DH22" s="135"/>
      <c r="DR22" s="135"/>
      <c r="EB22" s="135"/>
      <c r="EL22" s="135"/>
      <c r="EV22" s="135"/>
      <c r="FF22" s="135"/>
      <c r="FP22" s="135"/>
      <c r="FZ22" s="135"/>
      <c r="GJ22" s="135"/>
      <c r="GT22" s="135"/>
      <c r="HD22" s="135"/>
      <c r="HN22" s="135"/>
    </row>
    <row xmlns:x14ac="http://schemas.microsoft.com/office/spreadsheetml/2009/9/ac" r="23" s="2" customFormat="true" x14ac:dyDescent="0.25">
      <c r="A23" s="405" t="str">
        <f ca="true">IF(ISBLANK('Data Summary'!A25),"",'Data Summary'!A25)</f>
        <v/>
      </c>
      <c r="B23" s="126"/>
      <c r="C23" s="21"/>
      <c r="D23" s="67"/>
      <c r="E23" s="67"/>
      <c r="F23" s="67"/>
      <c r="G23" s="67"/>
      <c r="H23" s="67"/>
      <c r="I23" s="68"/>
      <c r="J23" s="11"/>
      <c r="K23" s="16"/>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381"/>
      <c r="AZ23" s="126"/>
      <c r="BA23" s="21"/>
      <c r="BB23" s="67"/>
      <c r="BC23" s="67"/>
      <c r="BD23" s="67"/>
      <c r="BE23" s="67"/>
      <c r="BF23" s="67"/>
      <c r="BG23" s="68"/>
      <c r="BH23" s="11"/>
      <c r="BI23" s="381"/>
      <c r="BJ23" s="126"/>
      <c r="BK23" s="21"/>
      <c r="BL23" s="67"/>
      <c r="BM23" s="67"/>
      <c r="BN23" s="67"/>
      <c r="BO23" s="67"/>
      <c r="BP23" s="67"/>
      <c r="BQ23" s="68"/>
      <c r="BR23" s="11"/>
      <c r="BS23" s="381"/>
      <c r="BT23" s="135"/>
      <c r="CD23" s="135"/>
      <c r="CN23" s="135"/>
      <c r="CX23" s="135"/>
      <c r="DH23" s="135"/>
      <c r="DR23" s="135"/>
      <c r="EB23" s="135"/>
      <c r="EL23" s="135"/>
      <c r="EV23" s="135"/>
      <c r="FF23" s="135"/>
      <c r="FP23" s="135"/>
      <c r="FZ23" s="135"/>
      <c r="GJ23" s="135"/>
      <c r="GT23" s="135"/>
      <c r="HD23" s="135"/>
      <c r="HN23" s="135"/>
    </row>
    <row xmlns:x14ac="http://schemas.microsoft.com/office/spreadsheetml/2009/9/ac" r="24" s="2" customFormat="true" x14ac:dyDescent="0.25">
      <c r="A24" s="405" t="str">
        <f ca="true">IF(ISBLANK('Data Summary'!A26),"",'Data Summary'!A26)</f>
        <v/>
      </c>
      <c r="B24" s="126"/>
      <c r="C24" s="21"/>
      <c r="D24" s="67"/>
      <c r="E24" s="67"/>
      <c r="F24" s="67"/>
      <c r="G24" s="67"/>
      <c r="H24" s="67"/>
      <c r="I24" s="68"/>
      <c r="J24" s="11"/>
      <c r="K24" s="16"/>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381"/>
      <c r="AZ24" s="126"/>
      <c r="BA24" s="21"/>
      <c r="BB24" s="67"/>
      <c r="BC24" s="67"/>
      <c r="BD24" s="67"/>
      <c r="BE24" s="67"/>
      <c r="BF24" s="67"/>
      <c r="BG24" s="68"/>
      <c r="BH24" s="11"/>
      <c r="BI24" s="381"/>
      <c r="BJ24" s="126"/>
      <c r="BK24" s="21"/>
      <c r="BL24" s="67"/>
      <c r="BM24" s="67"/>
      <c r="BN24" s="67"/>
      <c r="BO24" s="67"/>
      <c r="BP24" s="67"/>
      <c r="BQ24" s="68"/>
      <c r="BR24" s="11"/>
      <c r="BS24" s="381"/>
      <c r="BT24" s="135"/>
      <c r="CD24" s="135"/>
      <c r="CN24" s="135"/>
      <c r="CX24" s="135"/>
      <c r="DH24" s="135"/>
      <c r="DR24" s="135"/>
      <c r="EB24" s="135"/>
      <c r="EL24" s="135"/>
      <c r="EV24" s="135"/>
      <c r="FF24" s="135"/>
      <c r="FP24" s="135"/>
      <c r="FZ24" s="135"/>
      <c r="GJ24" s="135"/>
      <c r="GT24" s="135"/>
      <c r="HD24" s="135"/>
      <c r="HN24" s="135"/>
    </row>
    <row xmlns:x14ac="http://schemas.microsoft.com/office/spreadsheetml/2009/9/ac" r="25" s="2" customFormat="true" x14ac:dyDescent="0.25">
      <c r="A25" s="405" t="str">
        <f ca="true">IF(ISBLANK('Data Summary'!A27),"",'Data Summary'!A27)</f>
        <v/>
      </c>
      <c r="B25" s="126"/>
      <c r="C25" s="21"/>
      <c r="D25" s="67"/>
      <c r="E25" s="67"/>
      <c r="F25" s="67"/>
      <c r="G25" s="67"/>
      <c r="H25" s="67"/>
      <c r="I25" s="68"/>
      <c r="J25" s="11"/>
      <c r="K25" s="16"/>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381"/>
      <c r="AZ25" s="126"/>
      <c r="BA25" s="21"/>
      <c r="BB25" s="67"/>
      <c r="BC25" s="67"/>
      <c r="BD25" s="67"/>
      <c r="BE25" s="67"/>
      <c r="BF25" s="67"/>
      <c r="BG25" s="68"/>
      <c r="BH25" s="11"/>
      <c r="BI25" s="381"/>
      <c r="BJ25" s="126"/>
      <c r="BK25" s="21"/>
      <c r="BL25" s="67"/>
      <c r="BM25" s="67"/>
      <c r="BN25" s="67"/>
      <c r="BO25" s="67"/>
      <c r="BP25" s="67"/>
      <c r="BQ25" s="68"/>
      <c r="BR25" s="11"/>
      <c r="BS25" s="381"/>
      <c r="BT25" s="135"/>
      <c r="CD25" s="135"/>
      <c r="CN25" s="135"/>
      <c r="CX25" s="135"/>
      <c r="DH25" s="135"/>
      <c r="DR25" s="135"/>
      <c r="EB25" s="135"/>
      <c r="EL25" s="135"/>
      <c r="EV25" s="135"/>
      <c r="FF25" s="135"/>
      <c r="FP25" s="135"/>
      <c r="FZ25" s="135"/>
      <c r="GJ25" s="135"/>
      <c r="GT25" s="135"/>
      <c r="HD25" s="135"/>
      <c r="HN25" s="135"/>
    </row>
    <row xmlns:x14ac="http://schemas.microsoft.com/office/spreadsheetml/2009/9/ac" r="26" s="2" customFormat="true" x14ac:dyDescent="0.25">
      <c r="A26" s="405" t="str">
        <f ca="true">IF(ISBLANK('Data Summary'!A28),"",'Data Summary'!A28)</f>
        <v/>
      </c>
      <c r="B26" s="126"/>
      <c r="C26" s="21"/>
      <c r="D26" s="6"/>
      <c r="E26" s="6"/>
      <c r="F26" s="6"/>
      <c r="G26" s="6"/>
      <c r="H26" s="6"/>
      <c r="I26" s="27"/>
      <c r="J26" s="11"/>
      <c r="K26" s="16"/>
      <c r="L26" s="126"/>
      <c r="M26" s="23"/>
      <c r="N26" s="6"/>
      <c r="O26" s="6"/>
      <c r="P26" s="6"/>
      <c r="Q26" s="6"/>
      <c r="R26" s="6"/>
      <c r="S26" s="27"/>
      <c r="T26" s="11"/>
      <c r="U26" s="16"/>
      <c r="V26" s="126"/>
      <c r="W26" s="21"/>
      <c r="X26" s="6"/>
      <c r="Y26" s="6"/>
      <c r="Z26" s="6"/>
      <c r="AA26" s="6"/>
      <c r="AB26" s="6"/>
      <c r="AC26" s="27"/>
      <c r="AD26" s="11"/>
      <c r="AE26" s="16"/>
      <c r="AF26" s="126"/>
      <c r="AG26" s="21"/>
      <c r="AH26" s="6"/>
      <c r="AI26" s="6"/>
      <c r="AJ26" s="6"/>
      <c r="AK26" s="6"/>
      <c r="AL26" s="6"/>
      <c r="AM26" s="27"/>
      <c r="AN26" s="11"/>
      <c r="AO26" s="16"/>
      <c r="AP26" s="126"/>
      <c r="AQ26" s="21"/>
      <c r="AR26" s="6"/>
      <c r="AS26" s="6"/>
      <c r="AT26" s="6"/>
      <c r="AU26" s="6"/>
      <c r="AV26" s="6"/>
      <c r="AW26" s="27"/>
      <c r="AX26" s="11"/>
      <c r="AY26" s="381"/>
      <c r="AZ26" s="126"/>
      <c r="BA26" s="21"/>
      <c r="BB26" s="6"/>
      <c r="BC26" s="6"/>
      <c r="BD26" s="6"/>
      <c r="BE26" s="6"/>
      <c r="BF26" s="6"/>
      <c r="BG26" s="27"/>
      <c r="BH26" s="11"/>
      <c r="BI26" s="381"/>
      <c r="BJ26" s="126"/>
      <c r="BK26" s="21"/>
      <c r="BL26" s="6"/>
      <c r="BM26" s="6"/>
      <c r="BN26" s="6"/>
      <c r="BO26" s="6"/>
      <c r="BP26" s="6"/>
      <c r="BQ26" s="27"/>
      <c r="BR26" s="11"/>
      <c r="BS26" s="381"/>
      <c r="BT26" s="135"/>
      <c r="CD26" s="135"/>
      <c r="CN26" s="135"/>
      <c r="CX26" s="135"/>
      <c r="DH26" s="135"/>
      <c r="DR26" s="135"/>
      <c r="EB26" s="135"/>
      <c r="EL26" s="135"/>
      <c r="EV26" s="135"/>
      <c r="FF26" s="135"/>
      <c r="FP26" s="135"/>
      <c r="FZ26" s="135"/>
      <c r="GJ26" s="135"/>
      <c r="GT26" s="135"/>
      <c r="HD26" s="135"/>
      <c r="HN26" s="135"/>
    </row>
    <row xmlns:x14ac="http://schemas.microsoft.com/office/spreadsheetml/2009/9/ac" r="27" s="2" customFormat="true" ht="93" customHeight="true" x14ac:dyDescent="0.25">
      <c r="A27" s="405" t="str">
        <f ca="true">IF(ISBLANK('Data Summary'!A29),"",'Data Summary'!A29)</f>
        <v/>
      </c>
      <c r="B27" s="127" t="s">
        <v>12</v>
      </c>
      <c r="C27" s="589" t="s">
        <v>155</v>
      </c>
      <c r="D27" s="589"/>
      <c r="E27" s="589"/>
      <c r="F27" s="589"/>
      <c r="G27" s="589"/>
      <c r="H27" s="589"/>
      <c r="I27" s="590"/>
      <c r="J27" s="11"/>
      <c r="K27" s="16"/>
      <c r="L27" s="127" t="s">
        <v>12</v>
      </c>
      <c r="M27" s="589" t="s">
        <v>157</v>
      </c>
      <c r="N27" s="589"/>
      <c r="O27" s="589"/>
      <c r="P27" s="589"/>
      <c r="Q27" s="589"/>
      <c r="R27" s="589"/>
      <c r="S27" s="590"/>
      <c r="T27" s="11"/>
      <c r="U27" s="16"/>
      <c r="V27" s="127" t="s">
        <v>12</v>
      </c>
      <c r="W27" s="589" t="s">
        <v>147</v>
      </c>
      <c r="X27" s="589"/>
      <c r="Y27" s="589"/>
      <c r="Z27" s="589"/>
      <c r="AA27" s="589"/>
      <c r="AB27" s="589"/>
      <c r="AC27" s="590"/>
      <c r="AD27" s="11"/>
      <c r="AE27" s="16"/>
      <c r="AF27" s="127" t="s">
        <v>12</v>
      </c>
      <c r="AG27" s="589" t="s">
        <v>155</v>
      </c>
      <c r="AH27" s="589"/>
      <c r="AI27" s="589"/>
      <c r="AJ27" s="589"/>
      <c r="AK27" s="589"/>
      <c r="AL27" s="589"/>
      <c r="AM27" s="590"/>
      <c r="AN27" s="11"/>
      <c r="AO27" s="16"/>
      <c r="AP27" s="127" t="s">
        <v>12</v>
      </c>
      <c r="AQ27" s="589" t="s">
        <v>200</v>
      </c>
      <c r="AR27" s="589"/>
      <c r="AS27" s="589"/>
      <c r="AT27" s="589"/>
      <c r="AU27" s="589"/>
      <c r="AV27" s="589"/>
      <c r="AW27" s="590"/>
      <c r="AX27" s="11"/>
      <c r="AY27" s="381"/>
      <c r="AZ27" s="127" t="s">
        <v>12</v>
      </c>
      <c r="BA27" s="589" t="s">
        <v>200</v>
      </c>
      <c r="BB27" s="589"/>
      <c r="BC27" s="589"/>
      <c r="BD27" s="589"/>
      <c r="BE27" s="589"/>
      <c r="BF27" s="589"/>
      <c r="BG27" s="590"/>
      <c r="BH27" s="11"/>
      <c r="BI27" s="381"/>
      <c r="BJ27" s="127" t="s">
        <v>12</v>
      </c>
      <c r="BK27" s="586" t="s">
        <v>237</v>
      </c>
      <c r="BL27" s="587"/>
      <c r="BM27" s="587"/>
      <c r="BN27" s="587"/>
      <c r="BO27" s="587"/>
      <c r="BP27" s="587"/>
      <c r="BQ27" s="588"/>
      <c r="BR27" s="11"/>
      <c r="BS27" s="381"/>
      <c r="BT27" s="135"/>
      <c r="CD27" s="135"/>
      <c r="CN27" s="135"/>
      <c r="CX27" s="135"/>
      <c r="DH27" s="135"/>
      <c r="DR27" s="135"/>
      <c r="EB27" s="135"/>
      <c r="EL27" s="135"/>
      <c r="EV27" s="135"/>
      <c r="FF27" s="135"/>
      <c r="FP27" s="135"/>
      <c r="FZ27" s="135"/>
      <c r="GJ27" s="135"/>
      <c r="GT27" s="135"/>
      <c r="HD27" s="135"/>
      <c r="HN27" s="135"/>
    </row>
    <row xmlns:x14ac="http://schemas.microsoft.com/office/spreadsheetml/2009/9/ac" r="28" s="2" customFormat="true" ht="15.75" customHeight="true" x14ac:dyDescent="0.25">
      <c r="A28" s="405" t="str">
        <f ca="true">IF(ISBLANK('Data Summary'!A30),"",'Data Summary'!A30)</f>
        <v/>
      </c>
      <c r="B28" s="127"/>
      <c r="C28" s="64" t="s">
        <v>106</v>
      </c>
      <c r="D28" s="52" t="s">
        <v>145</v>
      </c>
      <c r="E28" s="111"/>
      <c r="F28" s="111"/>
      <c r="G28" s="111"/>
      <c r="H28" s="52" t="s">
        <v>145</v>
      </c>
      <c r="I28" s="102"/>
      <c r="J28" s="11"/>
      <c r="K28" s="16"/>
      <c r="L28" s="127"/>
      <c r="M28" s="64" t="s">
        <v>106</v>
      </c>
      <c r="N28" s="52"/>
      <c r="O28" s="52"/>
      <c r="P28" s="52"/>
      <c r="Q28" s="52"/>
      <c r="R28" s="52"/>
      <c r="S28" s="100" t="s">
        <v>145</v>
      </c>
      <c r="T28" s="11"/>
      <c r="U28" s="16"/>
      <c r="V28" s="127"/>
      <c r="W28" s="64" t="s">
        <v>106</v>
      </c>
      <c r="X28" s="111"/>
      <c r="Y28" s="111"/>
      <c r="Z28" s="111"/>
      <c r="AA28" s="111"/>
      <c r="AB28" s="111"/>
      <c r="AC28" s="102"/>
      <c r="AD28" s="11"/>
      <c r="AE28" s="16"/>
      <c r="AF28" s="127"/>
      <c r="AG28" s="64" t="s">
        <v>106</v>
      </c>
      <c r="AH28" s="52" t="s">
        <v>145</v>
      </c>
      <c r="AI28" s="52"/>
      <c r="AJ28" s="52"/>
      <c r="AK28" s="52"/>
      <c r="AL28" s="52" t="s">
        <v>145</v>
      </c>
      <c r="AM28" s="100"/>
      <c r="AN28" s="11"/>
      <c r="AO28" s="16"/>
      <c r="AP28" s="127"/>
      <c r="AQ28" s="64" t="s">
        <v>106</v>
      </c>
      <c r="AR28" s="52"/>
      <c r="AS28" s="52"/>
      <c r="AT28" s="52"/>
      <c r="AU28" s="52"/>
      <c r="AV28" s="52"/>
      <c r="AW28" s="100"/>
      <c r="AX28" s="11"/>
      <c r="AY28" s="381"/>
      <c r="AZ28" s="127"/>
      <c r="BA28" s="64" t="s">
        <v>106</v>
      </c>
      <c r="BB28" s="52"/>
      <c r="BC28" s="52"/>
      <c r="BD28" s="52"/>
      <c r="BE28" s="52"/>
      <c r="BF28" s="52"/>
      <c r="BG28" s="100"/>
      <c r="BH28" s="11"/>
      <c r="BI28" s="381"/>
      <c r="BJ28" s="127"/>
      <c r="BK28" s="64" t="s">
        <v>106</v>
      </c>
      <c r="BL28" s="52" t="s">
        <v>145</v>
      </c>
      <c r="BM28" s="52"/>
      <c r="BN28" s="52"/>
      <c r="BO28" s="52" t="s">
        <v>145</v>
      </c>
      <c r="BP28" s="52" t="s">
        <v>145</v>
      </c>
      <c r="BQ28" s="100" t="s">
        <v>145</v>
      </c>
      <c r="BR28" s="11"/>
      <c r="BS28" s="381"/>
      <c r="BT28" s="135"/>
      <c r="CD28" s="135"/>
      <c r="CN28" s="135"/>
      <c r="CX28" s="135"/>
      <c r="DH28" s="135"/>
      <c r="DR28" s="135"/>
      <c r="EB28" s="135"/>
      <c r="EL28" s="135"/>
      <c r="EV28" s="135"/>
      <c r="FF28" s="135"/>
      <c r="FP28" s="135"/>
      <c r="FZ28" s="135"/>
      <c r="GJ28" s="135"/>
      <c r="GT28" s="135"/>
      <c r="HD28" s="135"/>
      <c r="HN28" s="135"/>
    </row>
    <row xmlns:x14ac="http://schemas.microsoft.com/office/spreadsheetml/2009/9/ac" r="29" s="2" customFormat="true" ht="15" customHeight="true" x14ac:dyDescent="0.25">
      <c r="A29" s="405" t="str">
        <f ca="true">IF(ISBLANK('Data Summary'!A31),"",'Data Summary'!A31)</f>
        <v/>
      </c>
      <c r="B29" s="127"/>
      <c r="C29" s="64" t="s">
        <v>88</v>
      </c>
      <c r="D29" s="52"/>
      <c r="E29" s="52"/>
      <c r="F29" s="52"/>
      <c r="G29" s="52"/>
      <c r="H29" s="52"/>
      <c r="I29" s="100"/>
      <c r="J29" s="11"/>
      <c r="K29" s="16"/>
      <c r="L29" s="127"/>
      <c r="M29" s="64" t="s">
        <v>88</v>
      </c>
      <c r="N29" s="52"/>
      <c r="O29" s="52"/>
      <c r="P29" s="52"/>
      <c r="Q29" s="52"/>
      <c r="R29" s="52"/>
      <c r="S29" s="100"/>
      <c r="T29" s="11"/>
      <c r="U29" s="16"/>
      <c r="V29" s="127"/>
      <c r="W29" s="64" t="s">
        <v>88</v>
      </c>
      <c r="X29" s="52"/>
      <c r="Y29" s="52"/>
      <c r="Z29" s="52"/>
      <c r="AA29" s="52"/>
      <c r="AB29" s="52"/>
      <c r="AC29" s="100"/>
      <c r="AD29" s="11"/>
      <c r="AE29" s="16"/>
      <c r="AF29" s="127"/>
      <c r="AG29" s="64" t="s">
        <v>88</v>
      </c>
      <c r="AH29" s="52"/>
      <c r="AI29" s="52"/>
      <c r="AJ29" s="52"/>
      <c r="AK29" s="52"/>
      <c r="AL29" s="52"/>
      <c r="AM29" s="100"/>
      <c r="AN29" s="11"/>
      <c r="AO29" s="16"/>
      <c r="AP29" s="127"/>
      <c r="AQ29" s="64" t="s">
        <v>88</v>
      </c>
      <c r="AR29" s="52"/>
      <c r="AS29" s="52"/>
      <c r="AT29" s="52"/>
      <c r="AU29" s="52"/>
      <c r="AV29" s="52"/>
      <c r="AW29" s="100"/>
      <c r="AX29" s="11"/>
      <c r="AY29" s="381"/>
      <c r="AZ29" s="127"/>
      <c r="BA29" s="64" t="s">
        <v>88</v>
      </c>
      <c r="BB29" s="52"/>
      <c r="BC29" s="52"/>
      <c r="BD29" s="52"/>
      <c r="BE29" s="52"/>
      <c r="BF29" s="52"/>
      <c r="BG29" s="100"/>
      <c r="BH29" s="11"/>
      <c r="BI29" s="381"/>
      <c r="BJ29" s="127"/>
      <c r="BK29" s="64" t="s">
        <v>88</v>
      </c>
      <c r="BL29" s="52"/>
      <c r="BM29" s="52"/>
      <c r="BN29" s="52"/>
      <c r="BO29" s="52"/>
      <c r="BP29" s="52" t="s">
        <v>145</v>
      </c>
      <c r="BQ29" s="100"/>
      <c r="BR29" s="11"/>
      <c r="BS29" s="381"/>
      <c r="BT29" s="135"/>
      <c r="CD29" s="135"/>
      <c r="CN29" s="135"/>
      <c r="CX29" s="135"/>
      <c r="DH29" s="135"/>
      <c r="DR29" s="135"/>
      <c r="EB29" s="135"/>
      <c r="EL29" s="135"/>
      <c r="EV29" s="135"/>
      <c r="FF29" s="135"/>
      <c r="FP29" s="135"/>
      <c r="FZ29" s="135"/>
      <c r="GJ29" s="135"/>
      <c r="GT29" s="135"/>
      <c r="HD29" s="135"/>
      <c r="HN29" s="135"/>
    </row>
    <row xmlns:x14ac="http://schemas.microsoft.com/office/spreadsheetml/2009/9/ac" r="30" s="2" customFormat="true" ht="15" customHeight="true" x14ac:dyDescent="0.25">
      <c r="A30" s="405" t="str">
        <f ca="true">IF(ISBLANK('Data Summary'!A32),"",'Data Summary'!A32)</f>
        <v/>
      </c>
      <c r="B30" s="127"/>
      <c r="C30" s="64" t="s">
        <v>112</v>
      </c>
      <c r="D30" s="52"/>
      <c r="E30" s="52"/>
      <c r="F30" s="52"/>
      <c r="G30" s="52"/>
      <c r="H30" s="52"/>
      <c r="I30" s="100"/>
      <c r="J30" s="11"/>
      <c r="K30" s="16"/>
      <c r="L30" s="127"/>
      <c r="M30" s="64" t="s">
        <v>112</v>
      </c>
      <c r="N30" s="52"/>
      <c r="O30" s="52"/>
      <c r="P30" s="52"/>
      <c r="Q30" s="52"/>
      <c r="R30" s="52"/>
      <c r="S30" s="100"/>
      <c r="T30" s="11"/>
      <c r="U30" s="16"/>
      <c r="V30" s="127"/>
      <c r="W30" s="64" t="s">
        <v>112</v>
      </c>
      <c r="X30" s="52"/>
      <c r="Y30" s="52"/>
      <c r="Z30" s="52"/>
      <c r="AA30" s="52"/>
      <c r="AB30" s="52"/>
      <c r="AC30" s="100"/>
      <c r="AD30" s="11"/>
      <c r="AE30" s="16"/>
      <c r="AF30" s="127"/>
      <c r="AG30" s="64" t="s">
        <v>112</v>
      </c>
      <c r="AH30" s="52"/>
      <c r="AI30" s="52"/>
      <c r="AJ30" s="52"/>
      <c r="AK30" s="52"/>
      <c r="AL30" s="52"/>
      <c r="AM30" s="100"/>
      <c r="AN30" s="11"/>
      <c r="AO30" s="16"/>
      <c r="AP30" s="127"/>
      <c r="AQ30" s="64" t="s">
        <v>112</v>
      </c>
      <c r="AR30" s="52"/>
      <c r="AS30" s="52"/>
      <c r="AT30" s="52"/>
      <c r="AU30" s="52"/>
      <c r="AV30" s="52"/>
      <c r="AW30" s="100"/>
      <c r="AX30" s="11"/>
      <c r="AY30" s="381"/>
      <c r="AZ30" s="127"/>
      <c r="BA30" s="64" t="s">
        <v>112</v>
      </c>
      <c r="BB30" s="52"/>
      <c r="BC30" s="52"/>
      <c r="BD30" s="52"/>
      <c r="BE30" s="52"/>
      <c r="BF30" s="52"/>
      <c r="BG30" s="100"/>
      <c r="BH30" s="11"/>
      <c r="BI30" s="381"/>
      <c r="BJ30" s="127"/>
      <c r="BK30" s="64" t="s">
        <v>112</v>
      </c>
      <c r="BL30" s="52"/>
      <c r="BM30" s="52"/>
      <c r="BN30" s="52"/>
      <c r="BO30" s="52"/>
      <c r="BP30" s="52"/>
      <c r="BQ30" s="100"/>
      <c r="BR30" s="11"/>
      <c r="BS30" s="381"/>
      <c r="BT30" s="135"/>
      <c r="CD30" s="135"/>
      <c r="CN30" s="135"/>
      <c r="CX30" s="135"/>
      <c r="DH30" s="135"/>
      <c r="DR30" s="135"/>
      <c r="EB30" s="135"/>
      <c r="EL30" s="135"/>
      <c r="EV30" s="135"/>
      <c r="FF30" s="135"/>
      <c r="FP30" s="135"/>
      <c r="FZ30" s="135"/>
      <c r="GJ30" s="135"/>
      <c r="GT30" s="135"/>
      <c r="HD30" s="135"/>
      <c r="HN30" s="135"/>
    </row>
    <row xmlns:x14ac="http://schemas.microsoft.com/office/spreadsheetml/2009/9/ac" r="31" ht="16.5" customHeight="true" x14ac:dyDescent="0.25">
      <c r="A31" s="405" t="str">
        <f ca="true">IF(ISBLANK('Data Summary'!A33),"",'Data Summary'!A33)</f>
        <v/>
      </c>
      <c r="B31" s="127"/>
      <c r="C31" s="64" t="s">
        <v>113</v>
      </c>
      <c r="D31" s="52"/>
      <c r="E31" s="52"/>
      <c r="F31" s="52"/>
      <c r="G31" s="52"/>
      <c r="H31" s="52"/>
      <c r="I31" s="100"/>
      <c r="J31" s="11"/>
      <c r="K31" s="16"/>
      <c r="L31" s="127"/>
      <c r="M31" s="64" t="s">
        <v>113</v>
      </c>
      <c r="N31" s="52"/>
      <c r="O31" s="52"/>
      <c r="P31" s="52"/>
      <c r="Q31" s="52"/>
      <c r="R31" s="52"/>
      <c r="S31" s="100"/>
      <c r="T31" s="11"/>
      <c r="U31" s="16"/>
      <c r="V31" s="127"/>
      <c r="W31" s="64" t="s">
        <v>113</v>
      </c>
      <c r="X31" s="52"/>
      <c r="Y31" s="52"/>
      <c r="Z31" s="52"/>
      <c r="AA31" s="52"/>
      <c r="AB31" s="52"/>
      <c r="AC31" s="100"/>
      <c r="AD31" s="11"/>
      <c r="AE31" s="16"/>
      <c r="AF31" s="127"/>
      <c r="AG31" s="64" t="s">
        <v>113</v>
      </c>
      <c r="AH31" s="52"/>
      <c r="AI31" s="52"/>
      <c r="AJ31" s="52"/>
      <c r="AK31" s="52"/>
      <c r="AL31" s="52"/>
      <c r="AM31" s="100"/>
      <c r="AN31" s="11"/>
      <c r="AO31" s="16"/>
      <c r="AP31" s="127"/>
      <c r="AQ31" s="64" t="s">
        <v>113</v>
      </c>
      <c r="AR31" s="52"/>
      <c r="AS31" s="52"/>
      <c r="AT31" s="52"/>
      <c r="AU31" s="52"/>
      <c r="AV31" s="52"/>
      <c r="AW31" s="100"/>
      <c r="AX31" s="11"/>
      <c r="AY31" s="381"/>
      <c r="AZ31" s="127"/>
      <c r="BA31" s="64" t="s">
        <v>113</v>
      </c>
      <c r="BB31" s="52"/>
      <c r="BC31" s="52"/>
      <c r="BD31" s="52"/>
      <c r="BE31" s="52"/>
      <c r="BF31" s="52"/>
      <c r="BG31" s="100"/>
      <c r="BH31" s="11"/>
      <c r="BI31" s="381"/>
      <c r="BJ31" s="127"/>
      <c r="BK31" s="64" t="s">
        <v>113</v>
      </c>
      <c r="BL31" s="52"/>
      <c r="BM31" s="52"/>
      <c r="BN31" s="52"/>
      <c r="BO31" s="52"/>
      <c r="BP31" s="52" t="s">
        <v>199</v>
      </c>
      <c r="BQ31" s="100"/>
      <c r="BR31" s="11"/>
      <c r="BS31" s="381"/>
    </row>
    <row xmlns:x14ac="http://schemas.microsoft.com/office/spreadsheetml/2009/9/ac" r="32" ht="16.5" customHeight="true" x14ac:dyDescent="0.25">
      <c r="A32" s="405" t="str">
        <f ca="true">IF(ISBLANK('Data Summary'!A34),"",'Data Summary'!A34)</f>
        <v/>
      </c>
      <c r="B32" s="127"/>
      <c r="C32" s="64" t="s">
        <v>89</v>
      </c>
      <c r="D32" s="52"/>
      <c r="E32" s="52"/>
      <c r="F32" s="52"/>
      <c r="G32" s="52"/>
      <c r="H32" s="52"/>
      <c r="I32" s="100"/>
      <c r="J32" s="11"/>
      <c r="K32" s="16"/>
      <c r="L32" s="127"/>
      <c r="M32" s="64" t="s">
        <v>89</v>
      </c>
      <c r="N32" s="52"/>
      <c r="O32" s="52"/>
      <c r="P32" s="52"/>
      <c r="Q32" s="52"/>
      <c r="R32" s="52"/>
      <c r="S32" s="100"/>
      <c r="T32" s="11"/>
      <c r="U32" s="16"/>
      <c r="V32" s="127"/>
      <c r="W32" s="64" t="s">
        <v>89</v>
      </c>
      <c r="X32" s="52"/>
      <c r="Y32" s="52"/>
      <c r="Z32" s="52"/>
      <c r="AA32" s="52"/>
      <c r="AB32" s="52"/>
      <c r="AC32" s="100"/>
      <c r="AD32" s="11"/>
      <c r="AE32" s="16"/>
      <c r="AF32" s="127"/>
      <c r="AG32" s="64" t="s">
        <v>89</v>
      </c>
      <c r="AH32" s="52"/>
      <c r="AI32" s="52"/>
      <c r="AJ32" s="52"/>
      <c r="AK32" s="52"/>
      <c r="AL32" s="52"/>
      <c r="AM32" s="100"/>
      <c r="AN32" s="11"/>
      <c r="AO32" s="16"/>
      <c r="AP32" s="127"/>
      <c r="AQ32" s="64" t="s">
        <v>89</v>
      </c>
      <c r="AR32" s="52"/>
      <c r="AS32" s="52"/>
      <c r="AT32" s="52"/>
      <c r="AU32" s="52"/>
      <c r="AV32" s="52"/>
      <c r="AW32" s="100"/>
      <c r="AX32" s="11"/>
      <c r="AY32" s="381"/>
      <c r="AZ32" s="127"/>
      <c r="BA32" s="64" t="s">
        <v>89</v>
      </c>
      <c r="BB32" s="52"/>
      <c r="BC32" s="52"/>
      <c r="BD32" s="52"/>
      <c r="BE32" s="52"/>
      <c r="BF32" s="52"/>
      <c r="BG32" s="100"/>
      <c r="BH32" s="11"/>
      <c r="BI32" s="381"/>
      <c r="BJ32" s="127"/>
      <c r="BK32" s="64" t="s">
        <v>89</v>
      </c>
      <c r="BL32" s="52"/>
      <c r="BM32" s="52"/>
      <c r="BN32" s="52"/>
      <c r="BO32" s="52"/>
      <c r="BP32" s="52"/>
      <c r="BQ32" s="100"/>
      <c r="BR32" s="11"/>
      <c r="BS32" s="381"/>
    </row>
    <row xmlns:x14ac="http://schemas.microsoft.com/office/spreadsheetml/2009/9/ac" r="33" ht="16.5" customHeight="true" x14ac:dyDescent="0.25">
      <c r="A33" s="405" t="str">
        <f ca="true">IF(ISBLANK('Data Summary'!A35),"",'Data Summary'!A35)</f>
        <v/>
      </c>
      <c r="B33" s="128"/>
      <c r="C33" s="12" t="s">
        <v>23</v>
      </c>
      <c r="D33" s="71"/>
      <c r="E33" s="71"/>
      <c r="F33" s="71"/>
      <c r="G33" s="72"/>
      <c r="H33" s="73"/>
      <c r="I33" s="74"/>
      <c r="J33" s="11"/>
      <c r="K33" s="16"/>
      <c r="L33" s="128"/>
      <c r="M33" s="12" t="s">
        <v>23</v>
      </c>
      <c r="N33" s="71"/>
      <c r="O33" s="10"/>
      <c r="P33" s="10"/>
      <c r="Q33" s="72"/>
      <c r="R33" s="73"/>
      <c r="S33" s="74"/>
      <c r="T33" s="11"/>
      <c r="U33" s="16"/>
      <c r="V33" s="128"/>
      <c r="W33" s="12" t="s">
        <v>23</v>
      </c>
      <c r="X33" s="71"/>
      <c r="Y33" s="71"/>
      <c r="Z33" s="71"/>
      <c r="AA33" s="72"/>
      <c r="AB33" s="73"/>
      <c r="AC33" s="74"/>
      <c r="AD33" s="11"/>
      <c r="AE33" s="16"/>
      <c r="AF33" s="128"/>
      <c r="AG33" s="12" t="s">
        <v>23</v>
      </c>
      <c r="AH33" s="71"/>
      <c r="AI33" s="71"/>
      <c r="AJ33" s="71"/>
      <c r="AK33" s="72"/>
      <c r="AL33" s="73"/>
      <c r="AM33" s="74"/>
      <c r="AN33" s="11"/>
      <c r="AO33" s="16"/>
      <c r="AP33" s="128"/>
      <c r="AQ33" s="12" t="s">
        <v>23</v>
      </c>
      <c r="AR33" s="71"/>
      <c r="AS33" s="71"/>
      <c r="AT33" s="71"/>
      <c r="AU33" s="72"/>
      <c r="AV33" s="73"/>
      <c r="AW33" s="74"/>
      <c r="AX33" s="11"/>
      <c r="AY33" s="381"/>
      <c r="AZ33" s="128"/>
      <c r="BA33" s="12" t="s">
        <v>23</v>
      </c>
      <c r="BB33" s="71"/>
      <c r="BC33" s="71"/>
      <c r="BD33" s="71"/>
      <c r="BE33" s="72"/>
      <c r="BF33" s="73"/>
      <c r="BG33" s="74"/>
      <c r="BH33" s="11"/>
      <c r="BI33" s="381"/>
      <c r="BJ33" s="128"/>
      <c r="BK33" s="12" t="s">
        <v>23</v>
      </c>
      <c r="BL33" s="71">
        <v>101024</v>
      </c>
      <c r="BM33" s="71">
        <v>24225</v>
      </c>
      <c r="BN33" s="71">
        <v>76799</v>
      </c>
      <c r="BO33" s="72">
        <v>8250</v>
      </c>
      <c r="BP33" s="73">
        <v>59987</v>
      </c>
      <c r="BQ33" s="74">
        <v>32787</v>
      </c>
      <c r="BR33" s="11"/>
      <c r="BS33" s="381"/>
    </row>
    <row xmlns:x14ac="http://schemas.microsoft.com/office/spreadsheetml/2009/9/ac" r="34" s="3" customFormat="true" ht="16.5" customHeight="true" thickBot="true" x14ac:dyDescent="0.3">
      <c r="A34" s="405" t="str">
        <f ca="true">IF(ISBLANK('Data Summary'!A36),"",'Data Summary'!A36)</f>
        <v/>
      </c>
      <c r="B34" s="129"/>
      <c r="C34" s="28" t="s">
        <v>20</v>
      </c>
      <c r="D34" s="76"/>
      <c r="E34" s="76"/>
      <c r="F34" s="76"/>
      <c r="G34" s="76"/>
      <c r="H34" s="76"/>
      <c r="I34" s="77"/>
      <c r="J34" s="25"/>
      <c r="K34" s="18"/>
      <c r="L34" s="129"/>
      <c r="M34" s="28" t="s">
        <v>20</v>
      </c>
      <c r="N34" s="76"/>
      <c r="O34" s="81"/>
      <c r="P34" s="81"/>
      <c r="Q34" s="76"/>
      <c r="R34" s="76"/>
      <c r="S34" s="77"/>
      <c r="T34" s="25"/>
      <c r="U34" s="18"/>
      <c r="V34" s="129"/>
      <c r="W34" s="28" t="s">
        <v>20</v>
      </c>
      <c r="X34" s="76"/>
      <c r="Y34" s="76"/>
      <c r="Z34" s="76"/>
      <c r="AA34" s="76"/>
      <c r="AB34" s="76"/>
      <c r="AC34" s="77"/>
      <c r="AD34" s="25"/>
      <c r="AE34" s="18"/>
      <c r="AF34" s="129"/>
      <c r="AG34" s="28" t="s">
        <v>20</v>
      </c>
      <c r="AH34" s="76">
        <f>AL34</f>
        <v>51578</v>
      </c>
      <c r="AI34" s="76"/>
      <c r="AJ34" s="76"/>
      <c r="AK34" s="76"/>
      <c r="AL34" s="76">
        <v>51578</v>
      </c>
      <c r="AM34" s="77"/>
      <c r="AN34" s="25"/>
      <c r="AO34" s="18"/>
      <c r="AP34" s="129"/>
      <c r="AQ34" s="28" t="s">
        <v>20</v>
      </c>
      <c r="AR34" s="76"/>
      <c r="AS34" s="76"/>
      <c r="AT34" s="76"/>
      <c r="AU34" s="76"/>
      <c r="AV34" s="76"/>
      <c r="AW34" s="77"/>
      <c r="AX34" s="25"/>
      <c r="AY34" s="25"/>
      <c r="AZ34" s="129"/>
      <c r="BA34" s="28" t="s">
        <v>20</v>
      </c>
      <c r="BB34" s="76"/>
      <c r="BC34" s="76"/>
      <c r="BD34" s="76"/>
      <c r="BE34" s="76"/>
      <c r="BF34" s="76"/>
      <c r="BG34" s="77"/>
      <c r="BH34" s="25"/>
      <c r="BI34" s="25"/>
      <c r="BJ34" s="129"/>
      <c r="BK34" s="28" t="s">
        <v>20</v>
      </c>
      <c r="BL34" s="76">
        <v>101024</v>
      </c>
      <c r="BM34" s="76">
        <v>24225</v>
      </c>
      <c r="BN34" s="76">
        <v>76799</v>
      </c>
      <c r="BO34" s="76">
        <v>8250</v>
      </c>
      <c r="BP34" s="76">
        <v>59987</v>
      </c>
      <c r="BQ34" s="77">
        <v>32787</v>
      </c>
      <c r="BR34" s="25"/>
      <c r="BS34" s="25"/>
      <c r="BT34" s="130"/>
      <c r="CD34" s="130"/>
      <c r="CN34" s="130"/>
      <c r="CX34" s="130"/>
      <c r="DH34" s="130"/>
      <c r="DR34" s="130"/>
      <c r="EB34" s="130"/>
      <c r="EL34" s="130"/>
      <c r="EV34" s="130"/>
      <c r="FF34" s="130"/>
      <c r="FP34" s="130"/>
      <c r="FZ34" s="130"/>
      <c r="GJ34" s="130"/>
      <c r="GT34" s="130"/>
      <c r="HD34" s="130"/>
      <c r="HN34" s="130"/>
    </row>
    <row xmlns:x14ac="http://schemas.microsoft.com/office/spreadsheetml/2009/9/ac" r="35" s="3" customFormat="true" x14ac:dyDescent="0.25">
      <c r="A35" s="405" t="str">
        <f ca="true">IF(ISBLANK('Data Summary'!A37),"",'Data Summary'!A37)</f>
        <v/>
      </c>
      <c r="B35" s="130"/>
      <c r="L35" s="130"/>
      <c r="V35" s="130"/>
      <c r="AF35" s="130"/>
      <c r="AP35" s="130"/>
      <c r="AZ35" s="383"/>
      <c r="BA35" s="388"/>
      <c r="BB35" s="389"/>
      <c r="BC35" s="389"/>
      <c r="BD35" s="389"/>
      <c r="BE35" s="389"/>
      <c r="BF35" s="389"/>
      <c r="BG35" s="389"/>
      <c r="BH35" s="390"/>
      <c r="BI35" s="390"/>
      <c r="BJ35" s="130"/>
      <c r="BT35" s="130"/>
      <c r="CD35" s="130"/>
      <c r="CN35" s="130"/>
      <c r="CX35" s="130"/>
      <c r="DH35" s="130"/>
      <c r="DR35" s="130"/>
      <c r="EB35" s="130"/>
      <c r="EL35" s="130"/>
      <c r="EV35" s="130"/>
      <c r="FF35" s="130"/>
      <c r="FP35" s="130"/>
      <c r="FZ35" s="130"/>
      <c r="GJ35" s="130"/>
      <c r="GT35" s="130"/>
      <c r="HD35" s="130"/>
      <c r="HN35" s="130"/>
    </row>
    <row xmlns:x14ac="http://schemas.microsoft.com/office/spreadsheetml/2009/9/ac" r="36" s="3" customFormat="true" x14ac:dyDescent="0.25">
      <c r="A36" s="405" t="str">
        <f ca="true">IF(ISBLANK('Data Summary'!A38),"",'Data Summary'!A38)</f>
        <v/>
      </c>
      <c r="B36" s="130"/>
      <c r="L36" s="130"/>
      <c r="V36" s="130"/>
      <c r="AF36" s="130"/>
      <c r="AP36" s="130"/>
      <c r="AZ36" s="384"/>
      <c r="BA36" s="591"/>
      <c r="BB36" s="591"/>
      <c r="BC36" s="591"/>
      <c r="BD36" s="591"/>
      <c r="BE36" s="591"/>
      <c r="BF36" s="591"/>
      <c r="BG36" s="591"/>
      <c r="BH36" s="390"/>
      <c r="BI36" s="390"/>
      <c r="BJ36" s="130"/>
      <c r="BT36" s="130"/>
      <c r="CD36" s="130"/>
      <c r="CN36" s="130"/>
      <c r="CX36" s="130"/>
      <c r="DH36" s="130"/>
      <c r="DR36" s="130"/>
      <c r="EB36" s="130"/>
      <c r="EL36" s="130"/>
      <c r="EV36" s="130"/>
      <c r="FF36" s="130"/>
      <c r="FP36" s="130"/>
      <c r="FZ36" s="130"/>
      <c r="GJ36" s="130"/>
      <c r="GT36" s="130"/>
      <c r="HD36" s="130"/>
      <c r="HN36" s="130"/>
    </row>
    <row xmlns:x14ac="http://schemas.microsoft.com/office/spreadsheetml/2009/9/ac" r="37" s="3" customFormat="true" x14ac:dyDescent="0.25">
      <c r="A37" s="405" t="str">
        <f ca="true">IF(ISBLANK('Data Summary'!A39),"",'Data Summary'!A39)</f>
        <v/>
      </c>
      <c r="B37" s="130"/>
      <c r="L37" s="130"/>
      <c r="V37" s="130"/>
      <c r="AF37" s="130"/>
      <c r="AP37" s="130"/>
      <c r="AZ37" s="384"/>
      <c r="BA37" s="386"/>
      <c r="BB37" s="391"/>
      <c r="BC37" s="391"/>
      <c r="BD37" s="391"/>
      <c r="BE37" s="391"/>
      <c r="BF37" s="391"/>
      <c r="BG37" s="391"/>
      <c r="BH37" s="390"/>
      <c r="BI37" s="390"/>
      <c r="BJ37" s="130"/>
      <c r="BT37" s="130"/>
      <c r="CD37" s="130"/>
      <c r="CN37" s="130"/>
      <c r="CX37" s="130"/>
      <c r="DH37" s="130"/>
      <c r="DR37" s="130"/>
      <c r="EB37" s="130"/>
      <c r="EL37" s="130"/>
      <c r="EV37" s="130"/>
      <c r="FF37" s="130"/>
      <c r="FP37" s="130"/>
      <c r="FZ37" s="130"/>
      <c r="GJ37" s="130"/>
      <c r="GT37" s="130"/>
      <c r="HD37" s="130"/>
      <c r="HN37" s="130"/>
    </row>
    <row xmlns:x14ac="http://schemas.microsoft.com/office/spreadsheetml/2009/9/ac" r="38" s="3" customFormat="true" x14ac:dyDescent="0.25">
      <c r="A38" s="405" t="str">
        <f ca="true">IF(ISBLANK('Data Summary'!A40),"",'Data Summary'!A40)</f>
        <v/>
      </c>
      <c r="B38" s="130"/>
      <c r="L38" s="130"/>
      <c r="V38" s="130"/>
      <c r="AF38" s="130"/>
      <c r="AP38" s="130"/>
      <c r="AZ38" s="384"/>
      <c r="BA38" s="386"/>
      <c r="BB38" s="391"/>
      <c r="BC38" s="391"/>
      <c r="BD38" s="391"/>
      <c r="BE38" s="391"/>
      <c r="BF38" s="391"/>
      <c r="BG38" s="391"/>
      <c r="BH38" s="390"/>
      <c r="BI38" s="390"/>
      <c r="BJ38" s="130"/>
      <c r="BT38" s="130"/>
      <c r="CD38" s="130"/>
      <c r="CN38" s="130"/>
      <c r="CX38" s="130"/>
      <c r="DH38" s="130"/>
      <c r="DR38" s="130"/>
      <c r="EB38" s="130"/>
      <c r="EL38" s="130"/>
      <c r="EV38" s="130"/>
      <c r="FF38" s="130"/>
      <c r="FP38" s="130"/>
      <c r="FZ38" s="130"/>
      <c r="GJ38" s="130"/>
      <c r="GT38" s="130"/>
      <c r="HD38" s="130"/>
      <c r="HN38" s="130"/>
    </row>
    <row xmlns:x14ac="http://schemas.microsoft.com/office/spreadsheetml/2009/9/ac" r="39" s="3" customFormat="true" x14ac:dyDescent="0.25">
      <c r="A39" s="405" t="str">
        <f ca="true">IF(ISBLANK('Data Summary'!A41),"",'Data Summary'!A41)</f>
        <v/>
      </c>
      <c r="B39" s="130"/>
      <c r="L39" s="130"/>
      <c r="V39" s="130"/>
      <c r="AF39" s="130"/>
      <c r="AP39" s="130"/>
      <c r="AZ39" s="384"/>
      <c r="BA39" s="386"/>
      <c r="BB39" s="391"/>
      <c r="BC39" s="391"/>
      <c r="BD39" s="391"/>
      <c r="BE39" s="391"/>
      <c r="BF39" s="391"/>
      <c r="BG39" s="391"/>
      <c r="BH39" s="390"/>
      <c r="BI39" s="390"/>
      <c r="BJ39" s="130"/>
      <c r="BT39" s="130"/>
      <c r="CD39" s="130"/>
      <c r="CN39" s="130"/>
      <c r="CX39" s="130"/>
      <c r="DH39" s="130"/>
      <c r="DR39" s="130"/>
      <c r="EB39" s="130"/>
      <c r="EL39" s="130"/>
      <c r="EV39" s="130"/>
      <c r="FF39" s="130"/>
      <c r="FP39" s="130"/>
      <c r="FZ39" s="130"/>
      <c r="GJ39" s="130"/>
      <c r="GT39" s="130"/>
      <c r="HD39" s="130"/>
      <c r="HN39" s="130"/>
    </row>
    <row xmlns:x14ac="http://schemas.microsoft.com/office/spreadsheetml/2009/9/ac" r="40" s="3" customFormat="true" x14ac:dyDescent="0.25">
      <c r="A40" s="405" t="str">
        <f ca="true">IF(ISBLANK('Data Summary'!A42),"",'Data Summary'!A42)</f>
        <v/>
      </c>
      <c r="B40" s="130"/>
      <c r="L40" s="130"/>
      <c r="V40" s="130"/>
      <c r="AF40" s="130"/>
      <c r="AP40" s="130"/>
      <c r="AZ40" s="384"/>
      <c r="BA40" s="386"/>
      <c r="BB40" s="391"/>
      <c r="BC40" s="391"/>
      <c r="BD40" s="391"/>
      <c r="BE40" s="391"/>
      <c r="BF40" s="391"/>
      <c r="BG40" s="391"/>
      <c r="BH40" s="390"/>
      <c r="BI40" s="390"/>
      <c r="BJ40" s="130"/>
      <c r="BT40" s="130"/>
      <c r="CD40" s="130"/>
      <c r="CN40" s="130"/>
      <c r="CX40" s="130"/>
      <c r="DH40" s="130"/>
      <c r="DR40" s="130"/>
      <c r="EB40" s="130"/>
      <c r="EL40" s="130"/>
      <c r="EV40" s="130"/>
      <c r="FF40" s="130"/>
      <c r="FP40" s="130"/>
      <c r="FZ40" s="130"/>
      <c r="GJ40" s="130"/>
      <c r="GT40" s="130"/>
      <c r="HD40" s="130"/>
      <c r="HN40" s="130"/>
    </row>
    <row xmlns:x14ac="http://schemas.microsoft.com/office/spreadsheetml/2009/9/ac" r="41" s="3" customFormat="true" x14ac:dyDescent="0.25">
      <c r="A41" s="405" t="str">
        <f ca="true">IF(ISBLANK('Data Summary'!A43),"",'Data Summary'!A43)</f>
        <v/>
      </c>
      <c r="B41" s="130"/>
      <c r="L41" s="130"/>
      <c r="V41" s="130"/>
      <c r="AF41" s="130"/>
      <c r="AP41" s="130"/>
      <c r="AZ41" s="384"/>
      <c r="BA41" s="386"/>
      <c r="BB41" s="391"/>
      <c r="BC41" s="391"/>
      <c r="BD41" s="391"/>
      <c r="BE41" s="391"/>
      <c r="BF41" s="391"/>
      <c r="BG41" s="391"/>
      <c r="BH41" s="390"/>
      <c r="BI41" s="390"/>
      <c r="BJ41" s="130"/>
      <c r="BT41" s="130"/>
      <c r="CD41" s="130"/>
      <c r="CN41" s="130"/>
      <c r="CX41" s="130"/>
      <c r="DH41" s="130"/>
      <c r="DR41" s="130"/>
      <c r="EB41" s="130"/>
      <c r="EL41" s="130"/>
      <c r="EV41" s="130"/>
      <c r="FF41" s="130"/>
      <c r="FP41" s="130"/>
      <c r="FZ41" s="130"/>
      <c r="GJ41" s="130"/>
      <c r="GT41" s="130"/>
      <c r="HD41" s="130"/>
      <c r="HN41" s="130"/>
    </row>
    <row xmlns:x14ac="http://schemas.microsoft.com/office/spreadsheetml/2009/9/ac" r="42" s="3" customFormat="true" x14ac:dyDescent="0.25">
      <c r="A42" s="405" t="str">
        <f ca="true">IF(ISBLANK('Data Summary'!A44),"",'Data Summary'!A44)</f>
        <v/>
      </c>
      <c r="B42" s="130"/>
      <c r="L42" s="130"/>
      <c r="V42" s="130"/>
      <c r="AF42" s="130"/>
      <c r="AP42" s="130"/>
      <c r="AZ42" s="385"/>
      <c r="BA42" s="386"/>
      <c r="BB42" s="387"/>
      <c r="BC42" s="387"/>
      <c r="BD42" s="387"/>
      <c r="BE42" s="392"/>
      <c r="BF42" s="393"/>
      <c r="BG42" s="393"/>
      <c r="BH42" s="390"/>
      <c r="BI42" s="390"/>
      <c r="BJ42" s="130"/>
      <c r="BT42" s="130"/>
      <c r="CD42" s="130"/>
      <c r="CN42" s="130"/>
      <c r="CX42" s="130"/>
      <c r="DH42" s="130"/>
      <c r="DR42" s="130"/>
      <c r="EB42" s="130"/>
      <c r="EL42" s="130"/>
      <c r="EV42" s="130"/>
      <c r="FF42" s="130"/>
      <c r="FP42" s="130"/>
      <c r="FZ42" s="130"/>
      <c r="GJ42" s="130"/>
      <c r="GT42" s="130"/>
      <c r="HD42" s="130"/>
      <c r="HN42" s="130"/>
    </row>
    <row xmlns:x14ac="http://schemas.microsoft.com/office/spreadsheetml/2009/9/ac" r="43" s="3" customFormat="true" x14ac:dyDescent="0.25">
      <c r="A43" s="405" t="str">
        <f ca="true">IF(ISBLANK('Data Summary'!A45),"",'Data Summary'!A45)</f>
        <v/>
      </c>
      <c r="B43" s="130"/>
      <c r="L43" s="130"/>
      <c r="V43" s="130"/>
      <c r="AF43" s="130"/>
      <c r="AP43" s="130"/>
      <c r="AZ43" s="385"/>
      <c r="BA43" s="386"/>
      <c r="BB43" s="387"/>
      <c r="BC43" s="387"/>
      <c r="BD43" s="387"/>
      <c r="BE43" s="387"/>
      <c r="BF43" s="387"/>
      <c r="BG43" s="387"/>
      <c r="BH43" s="390"/>
      <c r="BI43" s="390"/>
      <c r="BJ43" s="130"/>
      <c r="BT43" s="130"/>
      <c r="CD43" s="130"/>
      <c r="CN43" s="130"/>
      <c r="CX43" s="130"/>
      <c r="DH43" s="130"/>
      <c r="DR43" s="130"/>
      <c r="EB43" s="130"/>
      <c r="EL43" s="130"/>
      <c r="EV43" s="130"/>
      <c r="FF43" s="130"/>
      <c r="FP43" s="130"/>
      <c r="FZ43" s="130"/>
      <c r="GJ43" s="130"/>
      <c r="GT43" s="130"/>
      <c r="HD43" s="130"/>
      <c r="HN43" s="130"/>
    </row>
    <row xmlns:x14ac="http://schemas.microsoft.com/office/spreadsheetml/2009/9/ac" r="44" s="3" customFormat="true" x14ac:dyDescent="0.25">
      <c r="A44" s="405"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row>
    <row xmlns:x14ac="http://schemas.microsoft.com/office/spreadsheetml/2009/9/ac" r="45" s="3" customFormat="true" x14ac:dyDescent="0.25">
      <c r="A45" s="405"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row>
    <row xmlns:x14ac="http://schemas.microsoft.com/office/spreadsheetml/2009/9/ac" r="46" s="3" customFormat="true" x14ac:dyDescent="0.25">
      <c r="A46" s="405"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row>
    <row xmlns:x14ac="http://schemas.microsoft.com/office/spreadsheetml/2009/9/ac" r="47" s="3" customFormat="true" x14ac:dyDescent="0.25">
      <c r="A47" s="405"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row>
    <row xmlns:x14ac="http://schemas.microsoft.com/office/spreadsheetml/2009/9/ac" r="48" s="3" customFormat="true" x14ac:dyDescent="0.25">
      <c r="A48" s="405"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row>
    <row xmlns:x14ac="http://schemas.microsoft.com/office/spreadsheetml/2009/9/ac" r="49" s="3" customFormat="true" x14ac:dyDescent="0.25">
      <c r="A49" s="405"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row>
    <row xmlns:x14ac="http://schemas.microsoft.com/office/spreadsheetml/2009/9/ac" r="50" s="3" customFormat="true" x14ac:dyDescent="0.25">
      <c r="A50" s="405"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row>
    <row xmlns:x14ac="http://schemas.microsoft.com/office/spreadsheetml/2009/9/ac" r="51" s="3" customFormat="true" x14ac:dyDescent="0.25">
      <c r="A51" s="405"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row>
    <row xmlns:x14ac="http://schemas.microsoft.com/office/spreadsheetml/2009/9/ac" r="52" s="3" customFormat="true" x14ac:dyDescent="0.25">
      <c r="A52" s="405"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row>
    <row xmlns:x14ac="http://schemas.microsoft.com/office/spreadsheetml/2009/9/ac" r="53" s="3" customFormat="true" x14ac:dyDescent="0.25">
      <c r="A53" s="405"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row>
    <row xmlns:x14ac="http://schemas.microsoft.com/office/spreadsheetml/2009/9/ac" r="54" s="3" customFormat="true" x14ac:dyDescent="0.25">
      <c r="A54" s="405"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row>
    <row xmlns:x14ac="http://schemas.microsoft.com/office/spreadsheetml/2009/9/ac" r="55" s="3" customFormat="true" x14ac:dyDescent="0.25">
      <c r="A55" s="405"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row>
    <row xmlns:x14ac="http://schemas.microsoft.com/office/spreadsheetml/2009/9/ac" r="56" s="3" customFormat="true" x14ac:dyDescent="0.25">
      <c r="A56" s="405"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row>
    <row xmlns:x14ac="http://schemas.microsoft.com/office/spreadsheetml/2009/9/ac" r="57" s="3" customFormat="true" x14ac:dyDescent="0.25">
      <c r="A57" s="405"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row>
    <row xmlns:x14ac="http://schemas.microsoft.com/office/spreadsheetml/2009/9/ac" r="58" s="3" customFormat="true" x14ac:dyDescent="0.25">
      <c r="A58" s="405"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row>
    <row xmlns:x14ac="http://schemas.microsoft.com/office/spreadsheetml/2009/9/ac" r="59" s="3" customFormat="true" x14ac:dyDescent="0.25">
      <c r="A59" s="405"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row>
    <row xmlns:x14ac="http://schemas.microsoft.com/office/spreadsheetml/2009/9/ac" r="60" s="3" customFormat="true" x14ac:dyDescent="0.25">
      <c r="A60" s="405"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row>
    <row xmlns:x14ac="http://schemas.microsoft.com/office/spreadsheetml/2009/9/ac" r="61" s="3" customFormat="true" x14ac:dyDescent="0.25">
      <c r="A61" s="405"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row>
    <row xmlns:x14ac="http://schemas.microsoft.com/office/spreadsheetml/2009/9/ac" r="62" s="3" customFormat="true" x14ac:dyDescent="0.25">
      <c r="A62" s="405"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row>
    <row xmlns:x14ac="http://schemas.microsoft.com/office/spreadsheetml/2009/9/ac" r="63" s="3" customFormat="true" x14ac:dyDescent="0.25">
      <c r="A63" s="405"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row>
    <row xmlns:x14ac="http://schemas.microsoft.com/office/spreadsheetml/2009/9/ac" r="64" s="3" customFormat="true" x14ac:dyDescent="0.25">
      <c r="A64" s="405"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row>
    <row xmlns:x14ac="http://schemas.microsoft.com/office/spreadsheetml/2009/9/ac" r="65" s="3" customFormat="true" x14ac:dyDescent="0.25">
      <c r="A65" s="405"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row>
    <row xmlns:x14ac="http://schemas.microsoft.com/office/spreadsheetml/2009/9/ac" r="66" s="3" customFormat="true" x14ac:dyDescent="0.25">
      <c r="A66" s="405"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row>
    <row xmlns:x14ac="http://schemas.microsoft.com/office/spreadsheetml/2009/9/ac" r="67" s="3" customFormat="true" x14ac:dyDescent="0.25">
      <c r="A67" s="405"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row>
    <row xmlns:x14ac="http://schemas.microsoft.com/office/spreadsheetml/2009/9/ac" r="68" s="3" customFormat="true" x14ac:dyDescent="0.25">
      <c r="A68" s="405"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row>
    <row xmlns:x14ac="http://schemas.microsoft.com/office/spreadsheetml/2009/9/ac" r="69" s="3" customFormat="true" x14ac:dyDescent="0.25">
      <c r="A69" s="405"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row>
    <row xmlns:x14ac="http://schemas.microsoft.com/office/spreadsheetml/2009/9/ac" r="70" s="3" customFormat="true" x14ac:dyDescent="0.25">
      <c r="A70" s="405"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row>
    <row xmlns:x14ac="http://schemas.microsoft.com/office/spreadsheetml/2009/9/ac" r="71" s="3" customFormat="true" x14ac:dyDescent="0.25">
      <c r="A71" s="405"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row>
    <row xmlns:x14ac="http://schemas.microsoft.com/office/spreadsheetml/2009/9/ac" r="72" s="3" customFormat="true" x14ac:dyDescent="0.25">
      <c r="A72" s="405"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row>
    <row xmlns:x14ac="http://schemas.microsoft.com/office/spreadsheetml/2009/9/ac" r="73" s="3" customFormat="true" x14ac:dyDescent="0.25">
      <c r="A73" s="405"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row>
    <row xmlns:x14ac="http://schemas.microsoft.com/office/spreadsheetml/2009/9/ac" r="74" s="3" customFormat="true" x14ac:dyDescent="0.25">
      <c r="A74" s="405"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row>
    <row xmlns:x14ac="http://schemas.microsoft.com/office/spreadsheetml/2009/9/ac" r="75" s="3" customFormat="true" x14ac:dyDescent="0.25">
      <c r="A75" s="405"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row>
    <row xmlns:x14ac="http://schemas.microsoft.com/office/spreadsheetml/2009/9/ac" r="76" s="3" customFormat="true" x14ac:dyDescent="0.25">
      <c r="A76" s="405"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row>
    <row xmlns:x14ac="http://schemas.microsoft.com/office/spreadsheetml/2009/9/ac" r="77" s="3" customFormat="true" x14ac:dyDescent="0.25">
      <c r="A77" s="405"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row>
    <row xmlns:x14ac="http://schemas.microsoft.com/office/spreadsheetml/2009/9/ac" r="78" s="3" customFormat="true" x14ac:dyDescent="0.25">
      <c r="A78" s="405"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row>
    <row xmlns:x14ac="http://schemas.microsoft.com/office/spreadsheetml/2009/9/ac" r="79" s="3" customFormat="true" x14ac:dyDescent="0.25">
      <c r="A79" s="405"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row>
    <row xmlns:x14ac="http://schemas.microsoft.com/office/spreadsheetml/2009/9/ac" r="80" s="3" customFormat="true" x14ac:dyDescent="0.25">
      <c r="A80" s="405"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row>
    <row xmlns:x14ac="http://schemas.microsoft.com/office/spreadsheetml/2009/9/ac" r="81" s="3" customFormat="true" x14ac:dyDescent="0.25">
      <c r="A81" s="405"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row>
    <row xmlns:x14ac="http://schemas.microsoft.com/office/spreadsheetml/2009/9/ac" r="82" s="3" customFormat="true" x14ac:dyDescent="0.25">
      <c r="A82" s="405"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row>
    <row xmlns:x14ac="http://schemas.microsoft.com/office/spreadsheetml/2009/9/ac" r="83" s="3" customFormat="true" x14ac:dyDescent="0.25">
      <c r="A83" s="405"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row>
    <row xmlns:x14ac="http://schemas.microsoft.com/office/spreadsheetml/2009/9/ac" r="84" s="3" customFormat="true" x14ac:dyDescent="0.25">
      <c r="A84" s="405"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row>
    <row xmlns:x14ac="http://schemas.microsoft.com/office/spreadsheetml/2009/9/ac" r="85" s="3" customFormat="true" x14ac:dyDescent="0.25">
      <c r="A85" s="405"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row>
    <row xmlns:x14ac="http://schemas.microsoft.com/office/spreadsheetml/2009/9/ac" r="86" s="3" customFormat="true" x14ac:dyDescent="0.25">
      <c r="A86" s="405"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row>
    <row xmlns:x14ac="http://schemas.microsoft.com/office/spreadsheetml/2009/9/ac" r="87" s="3" customFormat="true" x14ac:dyDescent="0.25">
      <c r="A87" s="405"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row>
    <row xmlns:x14ac="http://schemas.microsoft.com/office/spreadsheetml/2009/9/ac" r="88" s="3" customFormat="true" x14ac:dyDescent="0.25">
      <c r="A88" s="405"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row>
    <row xmlns:x14ac="http://schemas.microsoft.com/office/spreadsheetml/2009/9/ac" r="89" s="3" customFormat="true" x14ac:dyDescent="0.25">
      <c r="A89" s="405"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row>
    <row xmlns:x14ac="http://schemas.microsoft.com/office/spreadsheetml/2009/9/ac" r="90" s="3" customFormat="true" x14ac:dyDescent="0.25">
      <c r="A90" s="405"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row>
    <row xmlns:x14ac="http://schemas.microsoft.com/office/spreadsheetml/2009/9/ac" r="91" s="3" customFormat="true" x14ac:dyDescent="0.25">
      <c r="A91" s="405"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row>
    <row xmlns:x14ac="http://schemas.microsoft.com/office/spreadsheetml/2009/9/ac" r="92" s="3" customFormat="true" x14ac:dyDescent="0.25">
      <c r="A92" s="405"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row>
    <row xmlns:x14ac="http://schemas.microsoft.com/office/spreadsheetml/2009/9/ac" r="93" s="3" customFormat="true" x14ac:dyDescent="0.25">
      <c r="A93" s="405"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row>
    <row xmlns:x14ac="http://schemas.microsoft.com/office/spreadsheetml/2009/9/ac" r="94" s="3" customFormat="true" x14ac:dyDescent="0.25">
      <c r="A94" s="405"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row>
    <row xmlns:x14ac="http://schemas.microsoft.com/office/spreadsheetml/2009/9/ac" r="95" s="3" customFormat="true" x14ac:dyDescent="0.25">
      <c r="A95" s="405"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row>
    <row xmlns:x14ac="http://schemas.microsoft.com/office/spreadsheetml/2009/9/ac" r="96" s="3" customFormat="true" x14ac:dyDescent="0.25">
      <c r="A96" s="405"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row>
    <row xmlns:x14ac="http://schemas.microsoft.com/office/spreadsheetml/2009/9/ac" r="97" s="3" customFormat="true" x14ac:dyDescent="0.25">
      <c r="A97" s="405"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row>
    <row xmlns:x14ac="http://schemas.microsoft.com/office/spreadsheetml/2009/9/ac" r="98" s="3" customFormat="true" x14ac:dyDescent="0.25">
      <c r="A98" s="405"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row>
    <row xmlns:x14ac="http://schemas.microsoft.com/office/spreadsheetml/2009/9/ac" r="99" s="3" customFormat="true" x14ac:dyDescent="0.25">
      <c r="A99" s="405"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row>
    <row xmlns:x14ac="http://schemas.microsoft.com/office/spreadsheetml/2009/9/ac" r="100" s="3" customFormat="true" x14ac:dyDescent="0.25">
      <c r="A100" s="405"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row>
    <row xmlns:x14ac="http://schemas.microsoft.com/office/spreadsheetml/2009/9/ac" r="101" s="3" customFormat="true" x14ac:dyDescent="0.25">
      <c r="A101" s="405"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row>
    <row xmlns:x14ac="http://schemas.microsoft.com/office/spreadsheetml/2009/9/ac" r="102" s="3" customFormat="true" x14ac:dyDescent="0.25">
      <c r="A102" s="405"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row>
    <row xmlns:x14ac="http://schemas.microsoft.com/office/spreadsheetml/2009/9/ac" r="103" s="3" customFormat="true" x14ac:dyDescent="0.25">
      <c r="A103" s="405"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row>
    <row xmlns:x14ac="http://schemas.microsoft.com/office/spreadsheetml/2009/9/ac" r="104" s="3" customFormat="true" x14ac:dyDescent="0.25">
      <c r="A104" s="405"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row>
    <row xmlns:x14ac="http://schemas.microsoft.com/office/spreadsheetml/2009/9/ac" r="105" s="3" customFormat="true" x14ac:dyDescent="0.25">
      <c r="A105" s="405"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row>
    <row xmlns:x14ac="http://schemas.microsoft.com/office/spreadsheetml/2009/9/ac" r="106" s="3" customFormat="true" x14ac:dyDescent="0.25">
      <c r="A106" s="405"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row>
    <row xmlns:x14ac="http://schemas.microsoft.com/office/spreadsheetml/2009/9/ac" r="107" s="3" customFormat="true" x14ac:dyDescent="0.25">
      <c r="A107" s="405"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row>
    <row xmlns:x14ac="http://schemas.microsoft.com/office/spreadsheetml/2009/9/ac" r="108" s="3" customFormat="true" x14ac:dyDescent="0.25">
      <c r="A108" s="405"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row>
    <row xmlns:x14ac="http://schemas.microsoft.com/office/spreadsheetml/2009/9/ac" r="109" s="3" customFormat="true" x14ac:dyDescent="0.25">
      <c r="A109" s="405"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row>
    <row xmlns:x14ac="http://schemas.microsoft.com/office/spreadsheetml/2009/9/ac" r="110" s="3" customFormat="true" x14ac:dyDescent="0.25">
      <c r="A110" s="405"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row>
    <row xmlns:x14ac="http://schemas.microsoft.com/office/spreadsheetml/2009/9/ac" r="111" s="3" customFormat="true" x14ac:dyDescent="0.25">
      <c r="A111" s="405"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row>
    <row xmlns:x14ac="http://schemas.microsoft.com/office/spreadsheetml/2009/9/ac" r="112" s="3" customFormat="true" x14ac:dyDescent="0.25">
      <c r="A112" s="405"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row>
    <row xmlns:x14ac="http://schemas.microsoft.com/office/spreadsheetml/2009/9/ac" r="113" s="3" customFormat="true" x14ac:dyDescent="0.25">
      <c r="A113" s="405"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row>
    <row xmlns:x14ac="http://schemas.microsoft.com/office/spreadsheetml/2009/9/ac" r="114" s="3" customFormat="true" x14ac:dyDescent="0.25">
      <c r="A114" s="405"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row>
    <row xmlns:x14ac="http://schemas.microsoft.com/office/spreadsheetml/2009/9/ac" r="115" s="3" customFormat="true" x14ac:dyDescent="0.25">
      <c r="A115" s="405"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row>
    <row xmlns:x14ac="http://schemas.microsoft.com/office/spreadsheetml/2009/9/ac" r="116" s="3" customFormat="true" x14ac:dyDescent="0.25">
      <c r="A116" s="405"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row>
    <row xmlns:x14ac="http://schemas.microsoft.com/office/spreadsheetml/2009/9/ac" r="117" s="3" customFormat="true" x14ac:dyDescent="0.25">
      <c r="A117" s="405"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row>
    <row xmlns:x14ac="http://schemas.microsoft.com/office/spreadsheetml/2009/9/ac" r="118" s="3" customFormat="true" x14ac:dyDescent="0.25">
      <c r="A118" s="405"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row>
    <row xmlns:x14ac="http://schemas.microsoft.com/office/spreadsheetml/2009/9/ac" r="119" s="3" customFormat="true" x14ac:dyDescent="0.25">
      <c r="A119" s="405"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row>
    <row xmlns:x14ac="http://schemas.microsoft.com/office/spreadsheetml/2009/9/ac" r="120" s="3" customFormat="true" x14ac:dyDescent="0.25">
      <c r="A120" s="405"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row>
    <row xmlns:x14ac="http://schemas.microsoft.com/office/spreadsheetml/2009/9/ac" r="121" s="3" customFormat="true" x14ac:dyDescent="0.25">
      <c r="A121" s="405"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row>
    <row xmlns:x14ac="http://schemas.microsoft.com/office/spreadsheetml/2009/9/ac" r="122" s="3" customFormat="true" x14ac:dyDescent="0.25">
      <c r="A122" s="405"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row>
    <row xmlns:x14ac="http://schemas.microsoft.com/office/spreadsheetml/2009/9/ac" r="123" s="3" customFormat="true" x14ac:dyDescent="0.25">
      <c r="A123" s="405"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row>
    <row xmlns:x14ac="http://schemas.microsoft.com/office/spreadsheetml/2009/9/ac" r="124" s="3" customFormat="true" x14ac:dyDescent="0.25">
      <c r="A124" s="405"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row>
    <row xmlns:x14ac="http://schemas.microsoft.com/office/spreadsheetml/2009/9/ac" r="125" s="3" customFormat="true" x14ac:dyDescent="0.25">
      <c r="A125" s="405"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row>
    <row xmlns:x14ac="http://schemas.microsoft.com/office/spreadsheetml/2009/9/ac" r="126" s="3" customFormat="true" x14ac:dyDescent="0.25">
      <c r="A126" s="405"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row>
    <row xmlns:x14ac="http://schemas.microsoft.com/office/spreadsheetml/2009/9/ac" r="127" s="3" customFormat="true" x14ac:dyDescent="0.25">
      <c r="A127" s="405"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row>
    <row xmlns:x14ac="http://schemas.microsoft.com/office/spreadsheetml/2009/9/ac" r="128" s="3" customFormat="true" x14ac:dyDescent="0.25">
      <c r="A128" s="405"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row>
    <row xmlns:x14ac="http://schemas.microsoft.com/office/spreadsheetml/2009/9/ac" r="129" s="3" customFormat="true" x14ac:dyDescent="0.25">
      <c r="A129" s="405"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row>
    <row xmlns:x14ac="http://schemas.microsoft.com/office/spreadsheetml/2009/9/ac" r="130" s="3" customFormat="true" x14ac:dyDescent="0.25">
      <c r="A130" s="405"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row>
    <row xmlns:x14ac="http://schemas.microsoft.com/office/spreadsheetml/2009/9/ac" r="131" s="3" customFormat="true" x14ac:dyDescent="0.25">
      <c r="A131" s="405"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row>
    <row xmlns:x14ac="http://schemas.microsoft.com/office/spreadsheetml/2009/9/ac" r="132" s="3" customFormat="true" x14ac:dyDescent="0.25">
      <c r="A132" s="405"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row>
    <row xmlns:x14ac="http://schemas.microsoft.com/office/spreadsheetml/2009/9/ac" r="133" s="3" customFormat="true" x14ac:dyDescent="0.25">
      <c r="A133" s="405"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row>
    <row xmlns:x14ac="http://schemas.microsoft.com/office/spreadsheetml/2009/9/ac" r="134" s="3" customFormat="true" x14ac:dyDescent="0.25">
      <c r="A134" s="405"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row>
    <row xmlns:x14ac="http://schemas.microsoft.com/office/spreadsheetml/2009/9/ac" r="135" s="3" customFormat="true" x14ac:dyDescent="0.25">
      <c r="A135" s="405"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row>
    <row xmlns:x14ac="http://schemas.microsoft.com/office/spreadsheetml/2009/9/ac" r="136" s="3" customFormat="true" x14ac:dyDescent="0.25">
      <c r="A136" s="405"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row>
    <row xmlns:x14ac="http://schemas.microsoft.com/office/spreadsheetml/2009/9/ac" r="137" s="3" customFormat="true" x14ac:dyDescent="0.25">
      <c r="A137" s="405"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row>
    <row xmlns:x14ac="http://schemas.microsoft.com/office/spreadsheetml/2009/9/ac" r="138" s="3" customFormat="true" x14ac:dyDescent="0.25">
      <c r="A138" s="405"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row>
    <row xmlns:x14ac="http://schemas.microsoft.com/office/spreadsheetml/2009/9/ac" r="139" s="3" customFormat="true" x14ac:dyDescent="0.25">
      <c r="A139" s="405"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row>
    <row xmlns:x14ac="http://schemas.microsoft.com/office/spreadsheetml/2009/9/ac" r="140" s="3" customFormat="true" x14ac:dyDescent="0.25">
      <c r="A140" s="405"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row>
    <row xmlns:x14ac="http://schemas.microsoft.com/office/spreadsheetml/2009/9/ac" r="141" s="3" customFormat="true" x14ac:dyDescent="0.25">
      <c r="A141" s="405"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row>
    <row xmlns:x14ac="http://schemas.microsoft.com/office/spreadsheetml/2009/9/ac" r="142" s="3" customFormat="true" x14ac:dyDescent="0.25">
      <c r="A142" s="405"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row>
    <row xmlns:x14ac="http://schemas.microsoft.com/office/spreadsheetml/2009/9/ac" r="143" s="3" customFormat="true" x14ac:dyDescent="0.25">
      <c r="A143" s="405"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row>
    <row xmlns:x14ac="http://schemas.microsoft.com/office/spreadsheetml/2009/9/ac" r="144" s="3" customFormat="true" x14ac:dyDescent="0.25">
      <c r="A144" s="405"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row>
    <row xmlns:x14ac="http://schemas.microsoft.com/office/spreadsheetml/2009/9/ac" r="145" s="3" customFormat="true" x14ac:dyDescent="0.25">
      <c r="A145" s="405"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row>
    <row xmlns:x14ac="http://schemas.microsoft.com/office/spreadsheetml/2009/9/ac" r="146" s="3" customFormat="true" x14ac:dyDescent="0.25">
      <c r="A146" s="405"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row>
    <row xmlns:x14ac="http://schemas.microsoft.com/office/spreadsheetml/2009/9/ac" r="147" s="3" customFormat="true" x14ac:dyDescent="0.25">
      <c r="A147" s="405"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row>
    <row xmlns:x14ac="http://schemas.microsoft.com/office/spreadsheetml/2009/9/ac" r="148" s="3" customFormat="true" x14ac:dyDescent="0.25">
      <c r="A148" s="405"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row>
    <row xmlns:x14ac="http://schemas.microsoft.com/office/spreadsheetml/2009/9/ac" r="149" s="3" customFormat="true" x14ac:dyDescent="0.25">
      <c r="A149" s="405"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row>
    <row xmlns:x14ac="http://schemas.microsoft.com/office/spreadsheetml/2009/9/ac" r="150" s="3" customFormat="true" x14ac:dyDescent="0.25">
      <c r="A150" s="405"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row>
    <row xmlns:x14ac="http://schemas.microsoft.com/office/spreadsheetml/2009/9/ac" r="151" s="3" customFormat="true" x14ac:dyDescent="0.25">
      <c r="A151" s="405"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row>
    <row xmlns:x14ac="http://schemas.microsoft.com/office/spreadsheetml/2009/9/ac" r="152" s="3" customFormat="true" x14ac:dyDescent="0.25">
      <c r="A152" s="401"/>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row>
    <row xmlns:x14ac="http://schemas.microsoft.com/office/spreadsheetml/2009/9/ac" r="153" s="3" customFormat="true" x14ac:dyDescent="0.25">
      <c r="A153" s="401"/>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row>
    <row xmlns:x14ac="http://schemas.microsoft.com/office/spreadsheetml/2009/9/ac" r="154" s="3" customFormat="true" x14ac:dyDescent="0.25">
      <c r="A154" s="401"/>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row>
    <row xmlns:x14ac="http://schemas.microsoft.com/office/spreadsheetml/2009/9/ac" r="155" s="3" customFormat="true" x14ac:dyDescent="0.25">
      <c r="A155" s="401"/>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row>
    <row xmlns:x14ac="http://schemas.microsoft.com/office/spreadsheetml/2009/9/ac" r="156" s="3" customFormat="true" x14ac:dyDescent="0.25">
      <c r="A156" s="401"/>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row>
    <row xmlns:x14ac="http://schemas.microsoft.com/office/spreadsheetml/2009/9/ac" r="157" s="3" customFormat="true" x14ac:dyDescent="0.25">
      <c r="A157" s="401"/>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row>
    <row xmlns:x14ac="http://schemas.microsoft.com/office/spreadsheetml/2009/9/ac" r="158" s="3" customFormat="true" x14ac:dyDescent="0.25">
      <c r="A158" s="401"/>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row>
    <row xmlns:x14ac="http://schemas.microsoft.com/office/spreadsheetml/2009/9/ac" r="159" s="3" customFormat="true" x14ac:dyDescent="0.25">
      <c r="A159" s="401"/>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row>
    <row xmlns:x14ac="http://schemas.microsoft.com/office/spreadsheetml/2009/9/ac" r="160" s="3" customFormat="true" x14ac:dyDescent="0.25">
      <c r="A160" s="401"/>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row>
    <row xmlns:x14ac="http://schemas.microsoft.com/office/spreadsheetml/2009/9/ac" r="161" s="3" customFormat="true" x14ac:dyDescent="0.25">
      <c r="A161" s="401"/>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row>
    <row xmlns:x14ac="http://schemas.microsoft.com/office/spreadsheetml/2009/9/ac" r="162" s="3" customFormat="true" x14ac:dyDescent="0.25">
      <c r="A162" s="401"/>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row>
    <row xmlns:x14ac="http://schemas.microsoft.com/office/spreadsheetml/2009/9/ac" r="163" s="3" customFormat="true" x14ac:dyDescent="0.25">
      <c r="A163" s="401"/>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row>
    <row xmlns:x14ac="http://schemas.microsoft.com/office/spreadsheetml/2009/9/ac" r="164" s="3" customFormat="true" x14ac:dyDescent="0.25">
      <c r="A164" s="401"/>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row>
    <row xmlns:x14ac="http://schemas.microsoft.com/office/spreadsheetml/2009/9/ac" r="165" s="3" customFormat="true" x14ac:dyDescent="0.25">
      <c r="A165" s="401"/>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row>
    <row xmlns:x14ac="http://schemas.microsoft.com/office/spreadsheetml/2009/9/ac" r="166" s="3" customFormat="true" x14ac:dyDescent="0.25">
      <c r="A166" s="401"/>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row>
    <row xmlns:x14ac="http://schemas.microsoft.com/office/spreadsheetml/2009/9/ac" r="167" s="3" customFormat="true" x14ac:dyDescent="0.25">
      <c r="A167" s="401"/>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row>
    <row xmlns:x14ac="http://schemas.microsoft.com/office/spreadsheetml/2009/9/ac" r="168" s="3" customFormat="true" x14ac:dyDescent="0.25">
      <c r="A168" s="401"/>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row>
    <row xmlns:x14ac="http://schemas.microsoft.com/office/spreadsheetml/2009/9/ac" r="169" s="3" customFormat="true" x14ac:dyDescent="0.25">
      <c r="A169" s="401"/>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row>
    <row xmlns:x14ac="http://schemas.microsoft.com/office/spreadsheetml/2009/9/ac" r="170" s="3" customFormat="true" x14ac:dyDescent="0.25">
      <c r="A170" s="401"/>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row>
    <row xmlns:x14ac="http://schemas.microsoft.com/office/spreadsheetml/2009/9/ac" r="171" s="3" customFormat="true" x14ac:dyDescent="0.25">
      <c r="A171" s="401"/>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row>
    <row xmlns:x14ac="http://schemas.microsoft.com/office/spreadsheetml/2009/9/ac" r="172" s="3" customFormat="true" x14ac:dyDescent="0.25">
      <c r="A172" s="401"/>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row>
    <row xmlns:x14ac="http://schemas.microsoft.com/office/spreadsheetml/2009/9/ac" r="173" s="3" customFormat="true" x14ac:dyDescent="0.25">
      <c r="A173" s="401"/>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row>
    <row xmlns:x14ac="http://schemas.microsoft.com/office/spreadsheetml/2009/9/ac" r="174" s="3" customFormat="true" x14ac:dyDescent="0.25">
      <c r="A174" s="401"/>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row>
    <row xmlns:x14ac="http://schemas.microsoft.com/office/spreadsheetml/2009/9/ac" r="175" s="3" customFormat="true" x14ac:dyDescent="0.25">
      <c r="A175" s="401"/>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row>
    <row xmlns:x14ac="http://schemas.microsoft.com/office/spreadsheetml/2009/9/ac" r="176" s="3" customFormat="true" x14ac:dyDescent="0.25">
      <c r="A176" s="401"/>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row>
    <row xmlns:x14ac="http://schemas.microsoft.com/office/spreadsheetml/2009/9/ac" r="177" s="3" customFormat="true" x14ac:dyDescent="0.25">
      <c r="A177" s="401"/>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row>
    <row xmlns:x14ac="http://schemas.microsoft.com/office/spreadsheetml/2009/9/ac" r="178" s="3" customFormat="true" x14ac:dyDescent="0.25">
      <c r="A178" s="401"/>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row>
    <row xmlns:x14ac="http://schemas.microsoft.com/office/spreadsheetml/2009/9/ac" r="179" s="3" customFormat="true" x14ac:dyDescent="0.25">
      <c r="A179" s="401"/>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row>
    <row xmlns:x14ac="http://schemas.microsoft.com/office/spreadsheetml/2009/9/ac" r="180" s="3" customFormat="true" x14ac:dyDescent="0.25">
      <c r="A180" s="401"/>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row>
    <row xmlns:x14ac="http://schemas.microsoft.com/office/spreadsheetml/2009/9/ac" r="181" s="3" customFormat="true" x14ac:dyDescent="0.25">
      <c r="A181" s="401"/>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row>
    <row xmlns:x14ac="http://schemas.microsoft.com/office/spreadsheetml/2009/9/ac" r="182" s="3" customFormat="true" x14ac:dyDescent="0.25">
      <c r="A182" s="401"/>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row>
    <row xmlns:x14ac="http://schemas.microsoft.com/office/spreadsheetml/2009/9/ac" r="183" s="3" customFormat="true" x14ac:dyDescent="0.25">
      <c r="A183" s="401"/>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row>
    <row xmlns:x14ac="http://schemas.microsoft.com/office/spreadsheetml/2009/9/ac" r="184" s="3" customFormat="true" x14ac:dyDescent="0.25">
      <c r="A184" s="401"/>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row>
    <row xmlns:x14ac="http://schemas.microsoft.com/office/spreadsheetml/2009/9/ac" r="185" s="3" customFormat="true" x14ac:dyDescent="0.25">
      <c r="A185" s="401"/>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row>
    <row xmlns:x14ac="http://schemas.microsoft.com/office/spreadsheetml/2009/9/ac" r="186" s="3" customFormat="true" x14ac:dyDescent="0.25">
      <c r="A186" s="401"/>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row>
    <row xmlns:x14ac="http://schemas.microsoft.com/office/spreadsheetml/2009/9/ac" r="187" s="3" customFormat="true" x14ac:dyDescent="0.25">
      <c r="A187" s="401"/>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row>
    <row xmlns:x14ac="http://schemas.microsoft.com/office/spreadsheetml/2009/9/ac" r="188" s="3" customFormat="true" x14ac:dyDescent="0.25">
      <c r="A188" s="401"/>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row>
    <row xmlns:x14ac="http://schemas.microsoft.com/office/spreadsheetml/2009/9/ac" r="189" s="3" customFormat="true" x14ac:dyDescent="0.25">
      <c r="A189" s="401"/>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row>
    <row xmlns:x14ac="http://schemas.microsoft.com/office/spreadsheetml/2009/9/ac" r="190" s="3" customFormat="true" x14ac:dyDescent="0.25">
      <c r="A190" s="401"/>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row>
    <row xmlns:x14ac="http://schemas.microsoft.com/office/spreadsheetml/2009/9/ac" r="191" s="3" customFormat="true" x14ac:dyDescent="0.25">
      <c r="A191" s="401"/>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row>
    <row xmlns:x14ac="http://schemas.microsoft.com/office/spreadsheetml/2009/9/ac" r="192" s="3" customFormat="true" x14ac:dyDescent="0.25">
      <c r="A192" s="401"/>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row>
    <row xmlns:x14ac="http://schemas.microsoft.com/office/spreadsheetml/2009/9/ac" r="193" s="3" customFormat="true" x14ac:dyDescent="0.25">
      <c r="A193" s="401"/>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row>
    <row xmlns:x14ac="http://schemas.microsoft.com/office/spreadsheetml/2009/9/ac" r="194" s="3" customFormat="true" x14ac:dyDescent="0.25">
      <c r="A194" s="401"/>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row>
    <row xmlns:x14ac="http://schemas.microsoft.com/office/spreadsheetml/2009/9/ac" r="195" s="3" customFormat="true" x14ac:dyDescent="0.25">
      <c r="A195" s="401"/>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row>
    <row xmlns:x14ac="http://schemas.microsoft.com/office/spreadsheetml/2009/9/ac" r="196" s="3" customFormat="true" x14ac:dyDescent="0.25">
      <c r="A196" s="401"/>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row>
    <row xmlns:x14ac="http://schemas.microsoft.com/office/spreadsheetml/2009/9/ac" r="197" s="3" customFormat="true" x14ac:dyDescent="0.25">
      <c r="A197" s="401"/>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row>
    <row xmlns:x14ac="http://schemas.microsoft.com/office/spreadsheetml/2009/9/ac" r="198" s="3" customFormat="true" x14ac:dyDescent="0.25">
      <c r="A198" s="401"/>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row>
    <row xmlns:x14ac="http://schemas.microsoft.com/office/spreadsheetml/2009/9/ac" r="199" s="3" customFormat="true" x14ac:dyDescent="0.25">
      <c r="A199" s="401"/>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row>
    <row xmlns:x14ac="http://schemas.microsoft.com/office/spreadsheetml/2009/9/ac" r="200" s="3" customFormat="true" x14ac:dyDescent="0.25">
      <c r="A200" s="401"/>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row>
    <row xmlns:x14ac="http://schemas.microsoft.com/office/spreadsheetml/2009/9/ac" r="201" s="3" customFormat="true" x14ac:dyDescent="0.25">
      <c r="A201" s="401"/>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row>
    <row xmlns:x14ac="http://schemas.microsoft.com/office/spreadsheetml/2009/9/ac" r="202" s="3" customFormat="true" x14ac:dyDescent="0.25">
      <c r="A202" s="401"/>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row>
    <row xmlns:x14ac="http://schemas.microsoft.com/office/spreadsheetml/2009/9/ac" r="203" s="3" customFormat="true" x14ac:dyDescent="0.25">
      <c r="A203" s="401"/>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row>
    <row xmlns:x14ac="http://schemas.microsoft.com/office/spreadsheetml/2009/9/ac" r="204" s="3" customFormat="true" x14ac:dyDescent="0.25">
      <c r="A204" s="401"/>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row>
    <row xmlns:x14ac="http://schemas.microsoft.com/office/spreadsheetml/2009/9/ac" r="205" s="3" customFormat="true" x14ac:dyDescent="0.25">
      <c r="A205" s="401"/>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row>
    <row xmlns:x14ac="http://schemas.microsoft.com/office/spreadsheetml/2009/9/ac" r="206" s="3" customFormat="true" x14ac:dyDescent="0.25">
      <c r="A206" s="401"/>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row>
    <row xmlns:x14ac="http://schemas.microsoft.com/office/spreadsheetml/2009/9/ac" r="207" s="3" customFormat="true" x14ac:dyDescent="0.25">
      <c r="A207" s="401"/>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row>
    <row xmlns:x14ac="http://schemas.microsoft.com/office/spreadsheetml/2009/9/ac" r="208" s="3" customFormat="true" x14ac:dyDescent="0.25">
      <c r="A208" s="401"/>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row>
    <row xmlns:x14ac="http://schemas.microsoft.com/office/spreadsheetml/2009/9/ac" r="209" s="3" customFormat="true" x14ac:dyDescent="0.25">
      <c r="A209" s="401"/>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row>
    <row xmlns:x14ac="http://schemas.microsoft.com/office/spreadsheetml/2009/9/ac" r="210" s="3" customFormat="true" x14ac:dyDescent="0.25">
      <c r="A210" s="401"/>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row>
    <row xmlns:x14ac="http://schemas.microsoft.com/office/spreadsheetml/2009/9/ac" r="211" s="3" customFormat="true" x14ac:dyDescent="0.25">
      <c r="A211" s="401"/>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row>
    <row xmlns:x14ac="http://schemas.microsoft.com/office/spreadsheetml/2009/9/ac" r="212" s="3" customFormat="true" x14ac:dyDescent="0.25">
      <c r="A212" s="401"/>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row>
    <row xmlns:x14ac="http://schemas.microsoft.com/office/spreadsheetml/2009/9/ac" r="213" s="3" customFormat="true" x14ac:dyDescent="0.25">
      <c r="A213" s="401"/>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row>
    <row xmlns:x14ac="http://schemas.microsoft.com/office/spreadsheetml/2009/9/ac" r="214" s="3" customFormat="true" x14ac:dyDescent="0.25">
      <c r="A214" s="401"/>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row>
    <row xmlns:x14ac="http://schemas.microsoft.com/office/spreadsheetml/2009/9/ac" r="215" s="3" customFormat="true" x14ac:dyDescent="0.25">
      <c r="A215" s="401"/>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row>
    <row xmlns:x14ac="http://schemas.microsoft.com/office/spreadsheetml/2009/9/ac" r="216" s="3" customFormat="true" x14ac:dyDescent="0.25">
      <c r="A216" s="401"/>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row>
    <row xmlns:x14ac="http://schemas.microsoft.com/office/spreadsheetml/2009/9/ac" r="217" s="3" customFormat="true" x14ac:dyDescent="0.25">
      <c r="A217" s="401"/>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row>
    <row xmlns:x14ac="http://schemas.microsoft.com/office/spreadsheetml/2009/9/ac" r="218" s="3" customFormat="true" x14ac:dyDescent="0.25">
      <c r="A218" s="401"/>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row>
    <row xmlns:x14ac="http://schemas.microsoft.com/office/spreadsheetml/2009/9/ac" r="219" s="3" customFormat="true" x14ac:dyDescent="0.25">
      <c r="A219" s="401"/>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row>
    <row xmlns:x14ac="http://schemas.microsoft.com/office/spreadsheetml/2009/9/ac" r="220" s="3" customFormat="true" x14ac:dyDescent="0.25">
      <c r="A220" s="401"/>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row>
    <row xmlns:x14ac="http://schemas.microsoft.com/office/spreadsheetml/2009/9/ac" r="221" s="3" customFormat="true" x14ac:dyDescent="0.25">
      <c r="A221" s="401"/>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row>
    <row xmlns:x14ac="http://schemas.microsoft.com/office/spreadsheetml/2009/9/ac" r="222" s="3" customFormat="true" x14ac:dyDescent="0.25">
      <c r="A222" s="401"/>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row>
    <row xmlns:x14ac="http://schemas.microsoft.com/office/spreadsheetml/2009/9/ac" r="223" s="3" customFormat="true" x14ac:dyDescent="0.25">
      <c r="A223" s="401"/>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row>
    <row xmlns:x14ac="http://schemas.microsoft.com/office/spreadsheetml/2009/9/ac" r="224" s="3" customFormat="true" x14ac:dyDescent="0.25">
      <c r="A224" s="401"/>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row>
    <row xmlns:x14ac="http://schemas.microsoft.com/office/spreadsheetml/2009/9/ac" r="225" s="3" customFormat="true" x14ac:dyDescent="0.25">
      <c r="A225" s="401"/>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row>
    <row xmlns:x14ac="http://schemas.microsoft.com/office/spreadsheetml/2009/9/ac" r="226" s="3" customFormat="true" x14ac:dyDescent="0.25">
      <c r="A226" s="401"/>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row>
    <row xmlns:x14ac="http://schemas.microsoft.com/office/spreadsheetml/2009/9/ac" r="227" s="3" customFormat="true" x14ac:dyDescent="0.25">
      <c r="A227" s="401"/>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row>
    <row xmlns:x14ac="http://schemas.microsoft.com/office/spreadsheetml/2009/9/ac" r="228" s="3" customFormat="true" x14ac:dyDescent="0.25">
      <c r="A228" s="401"/>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row>
    <row xmlns:x14ac="http://schemas.microsoft.com/office/spreadsheetml/2009/9/ac" r="229" s="3" customFormat="true" x14ac:dyDescent="0.25">
      <c r="A229" s="401"/>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row>
    <row xmlns:x14ac="http://schemas.microsoft.com/office/spreadsheetml/2009/9/ac" r="230" s="3" customFormat="true" x14ac:dyDescent="0.25">
      <c r="A230" s="401"/>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row>
    <row xmlns:x14ac="http://schemas.microsoft.com/office/spreadsheetml/2009/9/ac" r="231" s="3" customFormat="true" x14ac:dyDescent="0.25">
      <c r="A231" s="401"/>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row>
    <row xmlns:x14ac="http://schemas.microsoft.com/office/spreadsheetml/2009/9/ac" r="232" s="3" customFormat="true" x14ac:dyDescent="0.25">
      <c r="A232" s="401"/>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row>
    <row xmlns:x14ac="http://schemas.microsoft.com/office/spreadsheetml/2009/9/ac" r="233" s="3" customFormat="true" x14ac:dyDescent="0.25">
      <c r="A233" s="401"/>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row>
    <row xmlns:x14ac="http://schemas.microsoft.com/office/spreadsheetml/2009/9/ac" r="234" s="3" customFormat="true" x14ac:dyDescent="0.25">
      <c r="A234" s="401"/>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row>
    <row xmlns:x14ac="http://schemas.microsoft.com/office/spreadsheetml/2009/9/ac" r="235" s="3" customFormat="true" x14ac:dyDescent="0.25">
      <c r="A235" s="401"/>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row>
    <row xmlns:x14ac="http://schemas.microsoft.com/office/spreadsheetml/2009/9/ac" r="236" s="3" customFormat="true" x14ac:dyDescent="0.25">
      <c r="A236" s="401"/>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row>
    <row xmlns:x14ac="http://schemas.microsoft.com/office/spreadsheetml/2009/9/ac" r="237" s="3" customFormat="true" x14ac:dyDescent="0.25">
      <c r="A237" s="401"/>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row>
    <row xmlns:x14ac="http://schemas.microsoft.com/office/spreadsheetml/2009/9/ac" r="238" s="3" customFormat="true" x14ac:dyDescent="0.25">
      <c r="A238" s="401"/>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row>
    <row xmlns:x14ac="http://schemas.microsoft.com/office/spreadsheetml/2009/9/ac" r="239" s="3" customFormat="true" x14ac:dyDescent="0.25">
      <c r="A239" s="401"/>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row>
    <row xmlns:x14ac="http://schemas.microsoft.com/office/spreadsheetml/2009/9/ac" r="240" s="3" customFormat="true" x14ac:dyDescent="0.25">
      <c r="A240" s="401"/>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row>
    <row xmlns:x14ac="http://schemas.microsoft.com/office/spreadsheetml/2009/9/ac" r="241" s="3" customFormat="true" x14ac:dyDescent="0.25">
      <c r="A241" s="401"/>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row>
    <row xmlns:x14ac="http://schemas.microsoft.com/office/spreadsheetml/2009/9/ac" r="242" s="3" customFormat="true" x14ac:dyDescent="0.25">
      <c r="A242" s="401"/>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row>
    <row xmlns:x14ac="http://schemas.microsoft.com/office/spreadsheetml/2009/9/ac" r="243" s="3" customFormat="true" x14ac:dyDescent="0.25">
      <c r="A243" s="401"/>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row>
    <row xmlns:x14ac="http://schemas.microsoft.com/office/spreadsheetml/2009/9/ac" r="244" s="3" customFormat="true" x14ac:dyDescent="0.25">
      <c r="A244" s="401"/>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row>
    <row xmlns:x14ac="http://schemas.microsoft.com/office/spreadsheetml/2009/9/ac" r="245" s="3" customFormat="true" x14ac:dyDescent="0.25">
      <c r="A245" s="401"/>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row>
    <row xmlns:x14ac="http://schemas.microsoft.com/office/spreadsheetml/2009/9/ac" r="246" s="3" customFormat="true" x14ac:dyDescent="0.25">
      <c r="A246" s="401"/>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row>
    <row xmlns:x14ac="http://schemas.microsoft.com/office/spreadsheetml/2009/9/ac" r="247" s="3" customFormat="true" x14ac:dyDescent="0.25">
      <c r="A247" s="401"/>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row>
    <row xmlns:x14ac="http://schemas.microsoft.com/office/spreadsheetml/2009/9/ac" r="248" s="3" customFormat="true" x14ac:dyDescent="0.25">
      <c r="A248" s="401"/>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row>
    <row xmlns:x14ac="http://schemas.microsoft.com/office/spreadsheetml/2009/9/ac" r="249" s="3" customFormat="true" x14ac:dyDescent="0.25">
      <c r="A249" s="401"/>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row>
    <row xmlns:x14ac="http://schemas.microsoft.com/office/spreadsheetml/2009/9/ac" r="250" s="3" customFormat="true" x14ac:dyDescent="0.25">
      <c r="A250" s="401"/>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row>
    <row xmlns:x14ac="http://schemas.microsoft.com/office/spreadsheetml/2009/9/ac" r="251" s="3" customFormat="true" x14ac:dyDescent="0.25">
      <c r="A251" s="401"/>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row>
    <row xmlns:x14ac="http://schemas.microsoft.com/office/spreadsheetml/2009/9/ac" r="252" s="3" customFormat="true" x14ac:dyDescent="0.25">
      <c r="A252" s="401"/>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row>
    <row xmlns:x14ac="http://schemas.microsoft.com/office/spreadsheetml/2009/9/ac" r="253" s="3" customFormat="true" x14ac:dyDescent="0.25">
      <c r="A253" s="401"/>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row>
    <row xmlns:x14ac="http://schemas.microsoft.com/office/spreadsheetml/2009/9/ac" r="254" s="3" customFormat="true" x14ac:dyDescent="0.25">
      <c r="A254" s="401"/>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row>
    <row xmlns:x14ac="http://schemas.microsoft.com/office/spreadsheetml/2009/9/ac" r="255" s="3" customFormat="true" x14ac:dyDescent="0.25">
      <c r="A255" s="401"/>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row>
    <row xmlns:x14ac="http://schemas.microsoft.com/office/spreadsheetml/2009/9/ac" r="256" s="3" customFormat="true" x14ac:dyDescent="0.25">
      <c r="A256" s="401"/>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row>
    <row xmlns:x14ac="http://schemas.microsoft.com/office/spreadsheetml/2009/9/ac" r="257" s="3" customFormat="true" x14ac:dyDescent="0.25">
      <c r="A257" s="401"/>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row>
    <row xmlns:x14ac="http://schemas.microsoft.com/office/spreadsheetml/2009/9/ac" r="258" s="3" customFormat="true" x14ac:dyDescent="0.25">
      <c r="A258" s="401"/>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row>
    <row xmlns:x14ac="http://schemas.microsoft.com/office/spreadsheetml/2009/9/ac" r="259" s="3" customFormat="true" x14ac:dyDescent="0.25">
      <c r="A259" s="401"/>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row>
    <row xmlns:x14ac="http://schemas.microsoft.com/office/spreadsheetml/2009/9/ac" r="260" s="3" customFormat="true" x14ac:dyDescent="0.25">
      <c r="A260" s="401"/>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row>
    <row xmlns:x14ac="http://schemas.microsoft.com/office/spreadsheetml/2009/9/ac" r="261" s="3" customFormat="true" x14ac:dyDescent="0.25">
      <c r="A261" s="401"/>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row>
    <row xmlns:x14ac="http://schemas.microsoft.com/office/spreadsheetml/2009/9/ac" r="262" s="3" customFormat="true" x14ac:dyDescent="0.25">
      <c r="A262" s="401"/>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row>
    <row xmlns:x14ac="http://schemas.microsoft.com/office/spreadsheetml/2009/9/ac" r="263" s="3" customFormat="true" x14ac:dyDescent="0.25">
      <c r="A263" s="401"/>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row>
    <row xmlns:x14ac="http://schemas.microsoft.com/office/spreadsheetml/2009/9/ac" r="264" s="3" customFormat="true" x14ac:dyDescent="0.25">
      <c r="A264" s="401"/>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row>
    <row xmlns:x14ac="http://schemas.microsoft.com/office/spreadsheetml/2009/9/ac" r="265" s="3" customFormat="true" x14ac:dyDescent="0.25">
      <c r="A265" s="401"/>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row>
    <row xmlns:x14ac="http://schemas.microsoft.com/office/spreadsheetml/2009/9/ac" r="266" s="3" customFormat="true" x14ac:dyDescent="0.25">
      <c r="A266" s="401"/>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row>
    <row xmlns:x14ac="http://schemas.microsoft.com/office/spreadsheetml/2009/9/ac" r="267" s="3" customFormat="true" x14ac:dyDescent="0.25">
      <c r="A267" s="401"/>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row>
    <row xmlns:x14ac="http://schemas.microsoft.com/office/spreadsheetml/2009/9/ac" r="268" s="3" customFormat="true" x14ac:dyDescent="0.25">
      <c r="A268" s="401"/>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row>
    <row xmlns:x14ac="http://schemas.microsoft.com/office/spreadsheetml/2009/9/ac" r="269" s="3" customFormat="true" x14ac:dyDescent="0.25">
      <c r="A269" s="401"/>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row>
    <row xmlns:x14ac="http://schemas.microsoft.com/office/spreadsheetml/2009/9/ac" r="270" s="3" customFormat="true" x14ac:dyDescent="0.25">
      <c r="A270" s="401"/>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row>
    <row xmlns:x14ac="http://schemas.microsoft.com/office/spreadsheetml/2009/9/ac" r="271" s="3" customFormat="true" x14ac:dyDescent="0.25">
      <c r="A271" s="401"/>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row>
    <row xmlns:x14ac="http://schemas.microsoft.com/office/spreadsheetml/2009/9/ac" r="272" s="3" customFormat="true" x14ac:dyDescent="0.25">
      <c r="A272" s="401"/>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row>
    <row xmlns:x14ac="http://schemas.microsoft.com/office/spreadsheetml/2009/9/ac" r="273" s="3" customFormat="true" x14ac:dyDescent="0.25">
      <c r="A273" s="401"/>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row>
    <row xmlns:x14ac="http://schemas.microsoft.com/office/spreadsheetml/2009/9/ac" r="274" s="3" customFormat="true" x14ac:dyDescent="0.25">
      <c r="A274" s="401"/>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row>
    <row xmlns:x14ac="http://schemas.microsoft.com/office/spreadsheetml/2009/9/ac" r="275" s="3" customFormat="true" x14ac:dyDescent="0.25">
      <c r="A275" s="401"/>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row>
    <row xmlns:x14ac="http://schemas.microsoft.com/office/spreadsheetml/2009/9/ac" r="276" s="3" customFormat="true" x14ac:dyDescent="0.25">
      <c r="A276" s="401"/>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row>
    <row xmlns:x14ac="http://schemas.microsoft.com/office/spreadsheetml/2009/9/ac" r="277" s="3" customFormat="true" x14ac:dyDescent="0.25">
      <c r="A277" s="401"/>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row>
    <row xmlns:x14ac="http://schemas.microsoft.com/office/spreadsheetml/2009/9/ac" r="278" s="3" customFormat="true" x14ac:dyDescent="0.25">
      <c r="A278" s="401"/>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row>
    <row xmlns:x14ac="http://schemas.microsoft.com/office/spreadsheetml/2009/9/ac" r="279" s="3" customFormat="true" x14ac:dyDescent="0.25">
      <c r="A279" s="401"/>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row>
    <row xmlns:x14ac="http://schemas.microsoft.com/office/spreadsheetml/2009/9/ac" r="280" s="3" customFormat="true" x14ac:dyDescent="0.25">
      <c r="A280" s="401"/>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row>
    <row xmlns:x14ac="http://schemas.microsoft.com/office/spreadsheetml/2009/9/ac" r="281" s="3" customFormat="true" x14ac:dyDescent="0.25">
      <c r="A281" s="401"/>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row>
    <row xmlns:x14ac="http://schemas.microsoft.com/office/spreadsheetml/2009/9/ac" r="282" s="3" customFormat="true" x14ac:dyDescent="0.25">
      <c r="A282" s="401"/>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row>
    <row xmlns:x14ac="http://schemas.microsoft.com/office/spreadsheetml/2009/9/ac" r="283" s="3" customFormat="true" x14ac:dyDescent="0.25">
      <c r="A283" s="401"/>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row>
    <row xmlns:x14ac="http://schemas.microsoft.com/office/spreadsheetml/2009/9/ac" r="284" s="3" customFormat="true" x14ac:dyDescent="0.25">
      <c r="A284" s="401"/>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row>
    <row xmlns:x14ac="http://schemas.microsoft.com/office/spreadsheetml/2009/9/ac" r="285" s="3" customFormat="true" x14ac:dyDescent="0.25">
      <c r="A285" s="401"/>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row>
    <row xmlns:x14ac="http://schemas.microsoft.com/office/spreadsheetml/2009/9/ac" r="286" s="3" customFormat="true" x14ac:dyDescent="0.25">
      <c r="A286" s="401"/>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row>
    <row xmlns:x14ac="http://schemas.microsoft.com/office/spreadsheetml/2009/9/ac" r="287" s="3" customFormat="true" x14ac:dyDescent="0.25">
      <c r="A287" s="401"/>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row>
    <row xmlns:x14ac="http://schemas.microsoft.com/office/spreadsheetml/2009/9/ac" r="288" s="3" customFormat="true" x14ac:dyDescent="0.25">
      <c r="A288" s="401"/>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row>
    <row xmlns:x14ac="http://schemas.microsoft.com/office/spreadsheetml/2009/9/ac" r="289" s="3" customFormat="true" x14ac:dyDescent="0.25">
      <c r="A289" s="401"/>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row>
    <row xmlns:x14ac="http://schemas.microsoft.com/office/spreadsheetml/2009/9/ac" r="290" s="3" customFormat="true" x14ac:dyDescent="0.25">
      <c r="A290" s="401"/>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row>
    <row xmlns:x14ac="http://schemas.microsoft.com/office/spreadsheetml/2009/9/ac" r="291" s="3" customFormat="true" x14ac:dyDescent="0.25">
      <c r="A291" s="401"/>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row>
    <row xmlns:x14ac="http://schemas.microsoft.com/office/spreadsheetml/2009/9/ac" r="292" s="3" customFormat="true" x14ac:dyDescent="0.25">
      <c r="A292" s="401"/>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row>
    <row xmlns:x14ac="http://schemas.microsoft.com/office/spreadsheetml/2009/9/ac" r="293" s="3" customFormat="true" x14ac:dyDescent="0.25">
      <c r="A293" s="401"/>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row>
    <row xmlns:x14ac="http://schemas.microsoft.com/office/spreadsheetml/2009/9/ac" r="294" s="3" customFormat="true" x14ac:dyDescent="0.25">
      <c r="A294" s="401"/>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row>
    <row xmlns:x14ac="http://schemas.microsoft.com/office/spreadsheetml/2009/9/ac" r="295" s="3" customFormat="true" x14ac:dyDescent="0.25">
      <c r="A295" s="401"/>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row>
    <row xmlns:x14ac="http://schemas.microsoft.com/office/spreadsheetml/2009/9/ac" r="296" s="3" customFormat="true" x14ac:dyDescent="0.25">
      <c r="A296" s="401"/>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row>
    <row xmlns:x14ac="http://schemas.microsoft.com/office/spreadsheetml/2009/9/ac" r="297" s="3" customFormat="true" x14ac:dyDescent="0.25">
      <c r="A297" s="401"/>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row>
    <row xmlns:x14ac="http://schemas.microsoft.com/office/spreadsheetml/2009/9/ac" r="298" s="3" customFormat="true" x14ac:dyDescent="0.25">
      <c r="A298" s="401"/>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row>
    <row xmlns:x14ac="http://schemas.microsoft.com/office/spreadsheetml/2009/9/ac" r="299" s="3" customFormat="true" x14ac:dyDescent="0.25">
      <c r="A299" s="401"/>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row>
    <row xmlns:x14ac="http://schemas.microsoft.com/office/spreadsheetml/2009/9/ac" r="300" s="3" customFormat="true" x14ac:dyDescent="0.25">
      <c r="A300" s="401"/>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row>
    <row xmlns:x14ac="http://schemas.microsoft.com/office/spreadsheetml/2009/9/ac" r="301" s="3" customFormat="true" x14ac:dyDescent="0.25">
      <c r="A301" s="401"/>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row>
    <row xmlns:x14ac="http://schemas.microsoft.com/office/spreadsheetml/2009/9/ac" r="302" s="3" customFormat="true" x14ac:dyDescent="0.25">
      <c r="A302" s="401"/>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row>
    <row xmlns:x14ac="http://schemas.microsoft.com/office/spreadsheetml/2009/9/ac" r="303" s="3" customFormat="true" x14ac:dyDescent="0.25">
      <c r="A303" s="401"/>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row>
    <row xmlns:x14ac="http://schemas.microsoft.com/office/spreadsheetml/2009/9/ac" r="304" s="3" customFormat="true" x14ac:dyDescent="0.25">
      <c r="A304" s="401"/>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row>
    <row xmlns:x14ac="http://schemas.microsoft.com/office/spreadsheetml/2009/9/ac" r="305" s="3" customFormat="true" x14ac:dyDescent="0.25">
      <c r="A305" s="401"/>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row>
    <row xmlns:x14ac="http://schemas.microsoft.com/office/spreadsheetml/2009/9/ac" r="306" s="3" customFormat="true" x14ac:dyDescent="0.25">
      <c r="A306" s="401"/>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row>
    <row xmlns:x14ac="http://schemas.microsoft.com/office/spreadsheetml/2009/9/ac" r="307" s="3" customFormat="true" x14ac:dyDescent="0.25">
      <c r="A307" s="401"/>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row>
    <row xmlns:x14ac="http://schemas.microsoft.com/office/spreadsheetml/2009/9/ac" r="308" s="3" customFormat="true" x14ac:dyDescent="0.25">
      <c r="A308" s="401"/>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row>
    <row xmlns:x14ac="http://schemas.microsoft.com/office/spreadsheetml/2009/9/ac" r="309" s="3" customFormat="true" x14ac:dyDescent="0.25">
      <c r="A309" s="401"/>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row>
    <row xmlns:x14ac="http://schemas.microsoft.com/office/spreadsheetml/2009/9/ac" r="310" s="3" customFormat="true" x14ac:dyDescent="0.25">
      <c r="A310" s="401"/>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row>
    <row xmlns:x14ac="http://schemas.microsoft.com/office/spreadsheetml/2009/9/ac" r="311" s="3" customFormat="true" x14ac:dyDescent="0.25">
      <c r="A311" s="401"/>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row>
    <row xmlns:x14ac="http://schemas.microsoft.com/office/spreadsheetml/2009/9/ac" r="312" s="3" customFormat="true" x14ac:dyDescent="0.25">
      <c r="A312" s="401"/>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row>
    <row xmlns:x14ac="http://schemas.microsoft.com/office/spreadsheetml/2009/9/ac" r="313" s="3" customFormat="true" x14ac:dyDescent="0.25">
      <c r="A313" s="401"/>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row>
    <row xmlns:x14ac="http://schemas.microsoft.com/office/spreadsheetml/2009/9/ac" r="314" s="3" customFormat="true" x14ac:dyDescent="0.25">
      <c r="A314" s="401"/>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row>
    <row xmlns:x14ac="http://schemas.microsoft.com/office/spreadsheetml/2009/9/ac" r="315" s="3" customFormat="true" x14ac:dyDescent="0.25">
      <c r="A315" s="401"/>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row>
    <row xmlns:x14ac="http://schemas.microsoft.com/office/spreadsheetml/2009/9/ac" r="316" s="3" customFormat="true" x14ac:dyDescent="0.25">
      <c r="A316" s="401"/>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row>
    <row xmlns:x14ac="http://schemas.microsoft.com/office/spreadsheetml/2009/9/ac" r="317" s="3" customFormat="true" x14ac:dyDescent="0.25">
      <c r="A317" s="401"/>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row>
    <row xmlns:x14ac="http://schemas.microsoft.com/office/spreadsheetml/2009/9/ac" r="318" s="3" customFormat="true" x14ac:dyDescent="0.25">
      <c r="A318" s="401"/>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row>
    <row xmlns:x14ac="http://schemas.microsoft.com/office/spreadsheetml/2009/9/ac" r="319" s="3" customFormat="true" x14ac:dyDescent="0.25">
      <c r="A319" s="401"/>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row>
    <row xmlns:x14ac="http://schemas.microsoft.com/office/spreadsheetml/2009/9/ac" r="320" s="3" customFormat="true" x14ac:dyDescent="0.25">
      <c r="A320" s="401"/>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row>
    <row xmlns:x14ac="http://schemas.microsoft.com/office/spreadsheetml/2009/9/ac" r="321" s="3" customFormat="true" x14ac:dyDescent="0.25">
      <c r="A321" s="401"/>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row>
    <row xmlns:x14ac="http://schemas.microsoft.com/office/spreadsheetml/2009/9/ac" r="322" s="3" customFormat="true" x14ac:dyDescent="0.25">
      <c r="A322" s="401"/>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row>
    <row xmlns:x14ac="http://schemas.microsoft.com/office/spreadsheetml/2009/9/ac" r="323" s="3" customFormat="true" x14ac:dyDescent="0.25">
      <c r="A323" s="401"/>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row>
    <row xmlns:x14ac="http://schemas.microsoft.com/office/spreadsheetml/2009/9/ac" r="324" s="3" customFormat="true" x14ac:dyDescent="0.25">
      <c r="A324" s="401"/>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row>
    <row xmlns:x14ac="http://schemas.microsoft.com/office/spreadsheetml/2009/9/ac" r="325" s="3" customFormat="true" x14ac:dyDescent="0.25">
      <c r="A325" s="401"/>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row>
    <row xmlns:x14ac="http://schemas.microsoft.com/office/spreadsheetml/2009/9/ac" r="326" s="3" customFormat="true" x14ac:dyDescent="0.25">
      <c r="A326" s="401"/>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row>
    <row xmlns:x14ac="http://schemas.microsoft.com/office/spreadsheetml/2009/9/ac" r="327" s="3" customFormat="true" x14ac:dyDescent="0.25">
      <c r="A327" s="401"/>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row>
    <row xmlns:x14ac="http://schemas.microsoft.com/office/spreadsheetml/2009/9/ac" r="328" s="3" customFormat="true" x14ac:dyDescent="0.25">
      <c r="A328" s="401"/>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row>
    <row xmlns:x14ac="http://schemas.microsoft.com/office/spreadsheetml/2009/9/ac" r="329" s="3" customFormat="true" x14ac:dyDescent="0.25">
      <c r="A329" s="401"/>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row>
    <row xmlns:x14ac="http://schemas.microsoft.com/office/spreadsheetml/2009/9/ac" r="330" s="3" customFormat="true" x14ac:dyDescent="0.25">
      <c r="A330" s="401"/>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row>
    <row xmlns:x14ac="http://schemas.microsoft.com/office/spreadsheetml/2009/9/ac" r="331" s="3" customFormat="true" x14ac:dyDescent="0.25">
      <c r="A331" s="401"/>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row>
    <row xmlns:x14ac="http://schemas.microsoft.com/office/spreadsheetml/2009/9/ac" r="332" s="3" customFormat="true" x14ac:dyDescent="0.25">
      <c r="A332" s="401"/>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row>
    <row xmlns:x14ac="http://schemas.microsoft.com/office/spreadsheetml/2009/9/ac" r="333" s="3" customFormat="true" x14ac:dyDescent="0.25">
      <c r="A333" s="401"/>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row>
    <row xmlns:x14ac="http://schemas.microsoft.com/office/spreadsheetml/2009/9/ac" r="334" s="3" customFormat="true" x14ac:dyDescent="0.25">
      <c r="A334" s="401"/>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row>
    <row xmlns:x14ac="http://schemas.microsoft.com/office/spreadsheetml/2009/9/ac" r="335" s="3" customFormat="true" x14ac:dyDescent="0.25">
      <c r="A335" s="401"/>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row>
    <row xmlns:x14ac="http://schemas.microsoft.com/office/spreadsheetml/2009/9/ac" r="336" s="3" customFormat="true" x14ac:dyDescent="0.25">
      <c r="A336" s="401"/>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row>
    <row xmlns:x14ac="http://schemas.microsoft.com/office/spreadsheetml/2009/9/ac" r="337" s="3" customFormat="true" x14ac:dyDescent="0.25">
      <c r="A337" s="401"/>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row>
    <row xmlns:x14ac="http://schemas.microsoft.com/office/spreadsheetml/2009/9/ac" r="338" s="3" customFormat="true" x14ac:dyDescent="0.25">
      <c r="A338" s="401"/>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row>
    <row xmlns:x14ac="http://schemas.microsoft.com/office/spreadsheetml/2009/9/ac" r="339" s="3" customFormat="true" x14ac:dyDescent="0.25">
      <c r="A339" s="401"/>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row>
    <row xmlns:x14ac="http://schemas.microsoft.com/office/spreadsheetml/2009/9/ac" r="340" s="3" customFormat="true" x14ac:dyDescent="0.25">
      <c r="A340" s="401"/>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row>
    <row xmlns:x14ac="http://schemas.microsoft.com/office/spreadsheetml/2009/9/ac" r="341" s="3" customFormat="true" x14ac:dyDescent="0.25">
      <c r="A341" s="401"/>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row>
    <row xmlns:x14ac="http://schemas.microsoft.com/office/spreadsheetml/2009/9/ac" r="342" s="3" customFormat="true" x14ac:dyDescent="0.25">
      <c r="A342" s="401"/>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row>
    <row xmlns:x14ac="http://schemas.microsoft.com/office/spreadsheetml/2009/9/ac" r="343" s="3" customFormat="true" x14ac:dyDescent="0.25">
      <c r="A343" s="401"/>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row>
    <row xmlns:x14ac="http://schemas.microsoft.com/office/spreadsheetml/2009/9/ac" r="344" s="3" customFormat="true" x14ac:dyDescent="0.25">
      <c r="A344" s="401"/>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row>
    <row xmlns:x14ac="http://schemas.microsoft.com/office/spreadsheetml/2009/9/ac" r="345" s="3" customFormat="true" x14ac:dyDescent="0.25">
      <c r="A345" s="401"/>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row>
    <row xmlns:x14ac="http://schemas.microsoft.com/office/spreadsheetml/2009/9/ac" r="346" s="3" customFormat="true" x14ac:dyDescent="0.25">
      <c r="A346" s="401"/>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row>
    <row xmlns:x14ac="http://schemas.microsoft.com/office/spreadsheetml/2009/9/ac" r="347" s="3" customFormat="true" x14ac:dyDescent="0.25">
      <c r="A347" s="401"/>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row>
    <row xmlns:x14ac="http://schemas.microsoft.com/office/spreadsheetml/2009/9/ac" r="348" s="3" customFormat="true" x14ac:dyDescent="0.25">
      <c r="A348" s="401"/>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row>
    <row xmlns:x14ac="http://schemas.microsoft.com/office/spreadsheetml/2009/9/ac" r="349" s="3" customFormat="true" x14ac:dyDescent="0.25">
      <c r="A349" s="401"/>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row>
    <row xmlns:x14ac="http://schemas.microsoft.com/office/spreadsheetml/2009/9/ac" r="350" s="3" customFormat="true" x14ac:dyDescent="0.25">
      <c r="A350" s="401"/>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row>
    <row xmlns:x14ac="http://schemas.microsoft.com/office/spreadsheetml/2009/9/ac" r="351" s="3" customFormat="true" x14ac:dyDescent="0.25">
      <c r="A351" s="401"/>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row>
    <row xmlns:x14ac="http://schemas.microsoft.com/office/spreadsheetml/2009/9/ac" r="352" s="3" customFormat="true" x14ac:dyDescent="0.25">
      <c r="A352" s="401"/>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row>
    <row xmlns:x14ac="http://schemas.microsoft.com/office/spreadsheetml/2009/9/ac" r="353" s="3" customFormat="true" x14ac:dyDescent="0.25">
      <c r="A353" s="401"/>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row>
    <row xmlns:x14ac="http://schemas.microsoft.com/office/spreadsheetml/2009/9/ac" r="354" s="3" customFormat="true" x14ac:dyDescent="0.25">
      <c r="A354" s="401"/>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row>
    <row xmlns:x14ac="http://schemas.microsoft.com/office/spreadsheetml/2009/9/ac" r="355" s="3" customFormat="true" x14ac:dyDescent="0.25">
      <c r="A355" s="401"/>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row>
    <row xmlns:x14ac="http://schemas.microsoft.com/office/spreadsheetml/2009/9/ac" r="356" s="3" customFormat="true" x14ac:dyDescent="0.25">
      <c r="A356" s="401"/>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row>
    <row xmlns:x14ac="http://schemas.microsoft.com/office/spreadsheetml/2009/9/ac" r="357" s="3" customFormat="true" x14ac:dyDescent="0.25">
      <c r="A357" s="401"/>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row>
    <row xmlns:x14ac="http://schemas.microsoft.com/office/spreadsheetml/2009/9/ac" r="358" s="3" customFormat="true" x14ac:dyDescent="0.25">
      <c r="A358" s="401"/>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row>
    <row xmlns:x14ac="http://schemas.microsoft.com/office/spreadsheetml/2009/9/ac" r="359" s="3" customFormat="true" x14ac:dyDescent="0.25">
      <c r="A359" s="401"/>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row>
    <row xmlns:x14ac="http://schemas.microsoft.com/office/spreadsheetml/2009/9/ac" r="360" s="3" customFormat="true" x14ac:dyDescent="0.25">
      <c r="A360" s="401"/>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row>
    <row xmlns:x14ac="http://schemas.microsoft.com/office/spreadsheetml/2009/9/ac" r="361" s="3" customFormat="true" x14ac:dyDescent="0.25">
      <c r="A361" s="401"/>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row>
    <row xmlns:x14ac="http://schemas.microsoft.com/office/spreadsheetml/2009/9/ac" r="362" s="3" customFormat="true" x14ac:dyDescent="0.25">
      <c r="A362" s="401"/>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row>
    <row xmlns:x14ac="http://schemas.microsoft.com/office/spreadsheetml/2009/9/ac" r="363" s="3" customFormat="true" x14ac:dyDescent="0.25">
      <c r="A363" s="401"/>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row>
    <row xmlns:x14ac="http://schemas.microsoft.com/office/spreadsheetml/2009/9/ac" r="364" s="3" customFormat="true" x14ac:dyDescent="0.25">
      <c r="A364" s="401"/>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row>
    <row xmlns:x14ac="http://schemas.microsoft.com/office/spreadsheetml/2009/9/ac" r="365" s="3" customFormat="true" x14ac:dyDescent="0.25">
      <c r="A365" s="401"/>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row>
    <row xmlns:x14ac="http://schemas.microsoft.com/office/spreadsheetml/2009/9/ac" r="366" s="3" customFormat="true" x14ac:dyDescent="0.25">
      <c r="A366" s="401"/>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row>
    <row xmlns:x14ac="http://schemas.microsoft.com/office/spreadsheetml/2009/9/ac" r="367" s="3" customFormat="true" x14ac:dyDescent="0.25">
      <c r="A367" s="401"/>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row>
    <row xmlns:x14ac="http://schemas.microsoft.com/office/spreadsheetml/2009/9/ac" r="368" s="3" customFormat="true" x14ac:dyDescent="0.25">
      <c r="A368" s="401"/>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row>
    <row xmlns:x14ac="http://schemas.microsoft.com/office/spreadsheetml/2009/9/ac" r="369" s="3" customFormat="true" x14ac:dyDescent="0.25">
      <c r="A369" s="401"/>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row>
    <row xmlns:x14ac="http://schemas.microsoft.com/office/spreadsheetml/2009/9/ac" r="370" s="3" customFormat="true" x14ac:dyDescent="0.25">
      <c r="A370" s="401"/>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row>
    <row xmlns:x14ac="http://schemas.microsoft.com/office/spreadsheetml/2009/9/ac" r="371" s="3" customFormat="true" x14ac:dyDescent="0.25">
      <c r="A371" s="401"/>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row>
    <row xmlns:x14ac="http://schemas.microsoft.com/office/spreadsheetml/2009/9/ac" r="372" s="3" customFormat="true" x14ac:dyDescent="0.25">
      <c r="A372" s="401"/>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row>
    <row xmlns:x14ac="http://schemas.microsoft.com/office/spreadsheetml/2009/9/ac" r="373" s="3" customFormat="true" x14ac:dyDescent="0.25">
      <c r="A373" s="401"/>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row>
    <row xmlns:x14ac="http://schemas.microsoft.com/office/spreadsheetml/2009/9/ac" r="374" s="3" customFormat="true" x14ac:dyDescent="0.25">
      <c r="A374" s="401"/>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row>
    <row xmlns:x14ac="http://schemas.microsoft.com/office/spreadsheetml/2009/9/ac" r="375" s="3" customFormat="true" x14ac:dyDescent="0.25">
      <c r="A375" s="401"/>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row>
    <row xmlns:x14ac="http://schemas.microsoft.com/office/spreadsheetml/2009/9/ac" r="376" s="3" customFormat="true" x14ac:dyDescent="0.25">
      <c r="A376" s="401"/>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row>
    <row xmlns:x14ac="http://schemas.microsoft.com/office/spreadsheetml/2009/9/ac" r="377" s="3" customFormat="true" x14ac:dyDescent="0.25">
      <c r="A377" s="401"/>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row>
    <row xmlns:x14ac="http://schemas.microsoft.com/office/spreadsheetml/2009/9/ac" r="378" s="3" customFormat="true" x14ac:dyDescent="0.25">
      <c r="A378" s="401"/>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row>
    <row xmlns:x14ac="http://schemas.microsoft.com/office/spreadsheetml/2009/9/ac" r="379" s="3" customFormat="true" x14ac:dyDescent="0.25">
      <c r="A379" s="401"/>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row>
    <row xmlns:x14ac="http://schemas.microsoft.com/office/spreadsheetml/2009/9/ac" r="380" s="3" customFormat="true" x14ac:dyDescent="0.25">
      <c r="A380" s="401"/>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row>
    <row xmlns:x14ac="http://schemas.microsoft.com/office/spreadsheetml/2009/9/ac" r="381" s="3" customFormat="true" x14ac:dyDescent="0.25">
      <c r="A381" s="401"/>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row>
    <row xmlns:x14ac="http://schemas.microsoft.com/office/spreadsheetml/2009/9/ac" r="382" s="3" customFormat="true" x14ac:dyDescent="0.25">
      <c r="A382" s="401"/>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row>
    <row xmlns:x14ac="http://schemas.microsoft.com/office/spreadsheetml/2009/9/ac" r="383" s="3" customFormat="true" x14ac:dyDescent="0.25">
      <c r="A383" s="401"/>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row>
    <row xmlns:x14ac="http://schemas.microsoft.com/office/spreadsheetml/2009/9/ac" r="384" s="3" customFormat="true" x14ac:dyDescent="0.25">
      <c r="A384" s="401"/>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row>
    <row xmlns:x14ac="http://schemas.microsoft.com/office/spreadsheetml/2009/9/ac" r="385" s="3" customFormat="true" x14ac:dyDescent="0.25">
      <c r="A385" s="401"/>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row>
    <row xmlns:x14ac="http://schemas.microsoft.com/office/spreadsheetml/2009/9/ac" r="386" s="3" customFormat="true" x14ac:dyDescent="0.25">
      <c r="A386" s="401"/>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row>
    <row xmlns:x14ac="http://schemas.microsoft.com/office/spreadsheetml/2009/9/ac" r="387" s="3" customFormat="true" x14ac:dyDescent="0.25">
      <c r="A387" s="401"/>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row>
    <row xmlns:x14ac="http://schemas.microsoft.com/office/spreadsheetml/2009/9/ac" r="388" s="3" customFormat="true" x14ac:dyDescent="0.25">
      <c r="A388" s="401"/>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row>
    <row xmlns:x14ac="http://schemas.microsoft.com/office/spreadsheetml/2009/9/ac" r="389" s="3" customFormat="true" x14ac:dyDescent="0.25">
      <c r="A389" s="401"/>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row>
    <row xmlns:x14ac="http://schemas.microsoft.com/office/spreadsheetml/2009/9/ac" r="390" s="3" customFormat="true" x14ac:dyDescent="0.25">
      <c r="A390" s="401"/>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row>
    <row xmlns:x14ac="http://schemas.microsoft.com/office/spreadsheetml/2009/9/ac" r="391" s="3" customFormat="true" x14ac:dyDescent="0.25">
      <c r="A391" s="401"/>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row>
    <row xmlns:x14ac="http://schemas.microsoft.com/office/spreadsheetml/2009/9/ac" r="392" s="3" customFormat="true" x14ac:dyDescent="0.25">
      <c r="A392" s="401"/>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row>
    <row xmlns:x14ac="http://schemas.microsoft.com/office/spreadsheetml/2009/9/ac" r="393" s="3" customFormat="true" x14ac:dyDescent="0.25">
      <c r="A393" s="401"/>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row>
    <row xmlns:x14ac="http://schemas.microsoft.com/office/spreadsheetml/2009/9/ac" r="394" s="3" customFormat="true" x14ac:dyDescent="0.25">
      <c r="A394" s="401"/>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row>
    <row xmlns:x14ac="http://schemas.microsoft.com/office/spreadsheetml/2009/9/ac" r="395" s="3" customFormat="true" x14ac:dyDescent="0.25">
      <c r="A395" s="401"/>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row>
    <row xmlns:x14ac="http://schemas.microsoft.com/office/spreadsheetml/2009/9/ac" r="396" s="3" customFormat="true" x14ac:dyDescent="0.25">
      <c r="A396" s="401"/>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row>
    <row xmlns:x14ac="http://schemas.microsoft.com/office/spreadsheetml/2009/9/ac" r="397" s="3" customFormat="true" x14ac:dyDescent="0.25">
      <c r="A397" s="401"/>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row>
    <row xmlns:x14ac="http://schemas.microsoft.com/office/spreadsheetml/2009/9/ac" r="398" s="3" customFormat="true" x14ac:dyDescent="0.25">
      <c r="A398" s="401"/>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row>
    <row xmlns:x14ac="http://schemas.microsoft.com/office/spreadsheetml/2009/9/ac" r="399" s="3" customFormat="true" x14ac:dyDescent="0.25">
      <c r="A399" s="401"/>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row>
    <row xmlns:x14ac="http://schemas.microsoft.com/office/spreadsheetml/2009/9/ac" r="400" s="3" customFormat="true" x14ac:dyDescent="0.25">
      <c r="A400" s="401"/>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row>
    <row xmlns:x14ac="http://schemas.microsoft.com/office/spreadsheetml/2009/9/ac" r="401" s="3" customFormat="true" x14ac:dyDescent="0.25">
      <c r="A401" s="401"/>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row>
    <row xmlns:x14ac="http://schemas.microsoft.com/office/spreadsheetml/2009/9/ac" r="402" s="3" customFormat="true" x14ac:dyDescent="0.25">
      <c r="A402" s="401"/>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row>
    <row xmlns:x14ac="http://schemas.microsoft.com/office/spreadsheetml/2009/9/ac" r="403" s="3" customFormat="true" x14ac:dyDescent="0.25">
      <c r="A403" s="401"/>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row>
    <row xmlns:x14ac="http://schemas.microsoft.com/office/spreadsheetml/2009/9/ac" r="404" s="3" customFormat="true" x14ac:dyDescent="0.25">
      <c r="A404" s="401"/>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row>
    <row xmlns:x14ac="http://schemas.microsoft.com/office/spreadsheetml/2009/9/ac" r="405" s="3" customFormat="true" x14ac:dyDescent="0.25">
      <c r="A405" s="401"/>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row>
    <row xmlns:x14ac="http://schemas.microsoft.com/office/spreadsheetml/2009/9/ac" r="406" s="3" customFormat="true" x14ac:dyDescent="0.25">
      <c r="A406" s="401"/>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row>
    <row xmlns:x14ac="http://schemas.microsoft.com/office/spreadsheetml/2009/9/ac" r="407" s="3" customFormat="true" x14ac:dyDescent="0.25">
      <c r="A407" s="401"/>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row>
    <row xmlns:x14ac="http://schemas.microsoft.com/office/spreadsheetml/2009/9/ac" r="408" s="3" customFormat="true" x14ac:dyDescent="0.25">
      <c r="A408" s="401"/>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row>
    <row xmlns:x14ac="http://schemas.microsoft.com/office/spreadsheetml/2009/9/ac" r="409" s="3" customFormat="true" x14ac:dyDescent="0.25">
      <c r="A409" s="401"/>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row>
    <row xmlns:x14ac="http://schemas.microsoft.com/office/spreadsheetml/2009/9/ac" r="410" s="3" customFormat="true" x14ac:dyDescent="0.25">
      <c r="A410" s="401"/>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row>
    <row xmlns:x14ac="http://schemas.microsoft.com/office/spreadsheetml/2009/9/ac" r="411" s="3" customFormat="true" x14ac:dyDescent="0.25">
      <c r="A411" s="401"/>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row>
    <row xmlns:x14ac="http://schemas.microsoft.com/office/spreadsheetml/2009/9/ac" r="412" s="3" customFormat="true" x14ac:dyDescent="0.25">
      <c r="A412" s="401"/>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row>
    <row xmlns:x14ac="http://schemas.microsoft.com/office/spreadsheetml/2009/9/ac" r="413" s="3" customFormat="true" x14ac:dyDescent="0.25">
      <c r="A413" s="401"/>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row>
    <row xmlns:x14ac="http://schemas.microsoft.com/office/spreadsheetml/2009/9/ac" r="414" s="3" customFormat="true" x14ac:dyDescent="0.25">
      <c r="A414" s="401"/>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row>
    <row xmlns:x14ac="http://schemas.microsoft.com/office/spreadsheetml/2009/9/ac" r="415" s="3" customFormat="true" x14ac:dyDescent="0.25">
      <c r="A415" s="401"/>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row>
    <row xmlns:x14ac="http://schemas.microsoft.com/office/spreadsheetml/2009/9/ac" r="416" s="3" customFormat="true" x14ac:dyDescent="0.25">
      <c r="A416" s="401"/>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row>
    <row xmlns:x14ac="http://schemas.microsoft.com/office/spreadsheetml/2009/9/ac" r="417" s="3" customFormat="true" x14ac:dyDescent="0.25">
      <c r="A417" s="401"/>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row>
    <row xmlns:x14ac="http://schemas.microsoft.com/office/spreadsheetml/2009/9/ac" r="418" s="3" customFormat="true" x14ac:dyDescent="0.25">
      <c r="A418" s="401"/>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row>
    <row xmlns:x14ac="http://schemas.microsoft.com/office/spreadsheetml/2009/9/ac" r="419" s="3" customFormat="true" x14ac:dyDescent="0.25">
      <c r="A419" s="401"/>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row>
    <row xmlns:x14ac="http://schemas.microsoft.com/office/spreadsheetml/2009/9/ac" r="420" s="3" customFormat="true" x14ac:dyDescent="0.25">
      <c r="A420" s="401"/>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row>
    <row xmlns:x14ac="http://schemas.microsoft.com/office/spreadsheetml/2009/9/ac" r="421" s="3" customFormat="true" x14ac:dyDescent="0.25">
      <c r="A421" s="401"/>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row>
    <row xmlns:x14ac="http://schemas.microsoft.com/office/spreadsheetml/2009/9/ac" r="422" s="3" customFormat="true" x14ac:dyDescent="0.25">
      <c r="A422" s="401"/>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row>
    <row xmlns:x14ac="http://schemas.microsoft.com/office/spreadsheetml/2009/9/ac" r="423" s="3" customFormat="true" x14ac:dyDescent="0.25">
      <c r="A423" s="401"/>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row>
    <row xmlns:x14ac="http://schemas.microsoft.com/office/spreadsheetml/2009/9/ac" r="424" s="3" customFormat="true" x14ac:dyDescent="0.25">
      <c r="A424" s="401"/>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row>
    <row xmlns:x14ac="http://schemas.microsoft.com/office/spreadsheetml/2009/9/ac" r="425" s="3" customFormat="true" x14ac:dyDescent="0.25">
      <c r="A425" s="401"/>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row>
    <row xmlns:x14ac="http://schemas.microsoft.com/office/spreadsheetml/2009/9/ac" r="426" s="3" customFormat="true" x14ac:dyDescent="0.25">
      <c r="A426" s="401"/>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row>
    <row xmlns:x14ac="http://schemas.microsoft.com/office/spreadsheetml/2009/9/ac" r="427" s="3" customFormat="true" x14ac:dyDescent="0.25">
      <c r="A427" s="401"/>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row>
    <row xmlns:x14ac="http://schemas.microsoft.com/office/spreadsheetml/2009/9/ac" r="428" s="3" customFormat="true" x14ac:dyDescent="0.25">
      <c r="A428" s="401"/>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row>
    <row xmlns:x14ac="http://schemas.microsoft.com/office/spreadsheetml/2009/9/ac" r="429" s="3" customFormat="true" x14ac:dyDescent="0.25">
      <c r="A429" s="401"/>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row>
    <row xmlns:x14ac="http://schemas.microsoft.com/office/spreadsheetml/2009/9/ac" r="430" s="3" customFormat="true" x14ac:dyDescent="0.25">
      <c r="A430" s="401"/>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row>
    <row xmlns:x14ac="http://schemas.microsoft.com/office/spreadsheetml/2009/9/ac" r="431" s="3" customFormat="true" x14ac:dyDescent="0.25">
      <c r="A431" s="401"/>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row>
    <row xmlns:x14ac="http://schemas.microsoft.com/office/spreadsheetml/2009/9/ac" r="432" s="3" customFormat="true" x14ac:dyDescent="0.25">
      <c r="A432" s="401"/>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row>
    <row xmlns:x14ac="http://schemas.microsoft.com/office/spreadsheetml/2009/9/ac" r="433" s="3" customFormat="true" x14ac:dyDescent="0.25">
      <c r="A433" s="401"/>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row>
    <row xmlns:x14ac="http://schemas.microsoft.com/office/spreadsheetml/2009/9/ac" r="434" s="3" customFormat="true" x14ac:dyDescent="0.25">
      <c r="A434" s="401"/>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row>
    <row xmlns:x14ac="http://schemas.microsoft.com/office/spreadsheetml/2009/9/ac" r="435" s="3" customFormat="true" x14ac:dyDescent="0.25">
      <c r="A435" s="401"/>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row>
    <row xmlns:x14ac="http://schemas.microsoft.com/office/spreadsheetml/2009/9/ac" r="436" s="3" customFormat="true" x14ac:dyDescent="0.25">
      <c r="A436" s="401"/>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row>
    <row xmlns:x14ac="http://schemas.microsoft.com/office/spreadsheetml/2009/9/ac" r="437" s="3" customFormat="true" x14ac:dyDescent="0.25">
      <c r="A437" s="401"/>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row>
    <row xmlns:x14ac="http://schemas.microsoft.com/office/spreadsheetml/2009/9/ac" r="438" s="3" customFormat="true" x14ac:dyDescent="0.25">
      <c r="A438" s="401"/>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row>
    <row xmlns:x14ac="http://schemas.microsoft.com/office/spreadsheetml/2009/9/ac" r="439" s="3" customFormat="true" x14ac:dyDescent="0.25">
      <c r="A439" s="401"/>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row>
    <row xmlns:x14ac="http://schemas.microsoft.com/office/spreadsheetml/2009/9/ac" r="440" s="3" customFormat="true" x14ac:dyDescent="0.25">
      <c r="A440" s="401"/>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row>
    <row xmlns:x14ac="http://schemas.microsoft.com/office/spreadsheetml/2009/9/ac" r="441" s="3" customFormat="true" x14ac:dyDescent="0.25">
      <c r="A441" s="401"/>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row>
    <row xmlns:x14ac="http://schemas.microsoft.com/office/spreadsheetml/2009/9/ac" r="442" s="3" customFormat="true" x14ac:dyDescent="0.25">
      <c r="A442" s="401"/>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row>
    <row xmlns:x14ac="http://schemas.microsoft.com/office/spreadsheetml/2009/9/ac" r="443" s="3" customFormat="true" x14ac:dyDescent="0.25">
      <c r="A443" s="401"/>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row>
    <row xmlns:x14ac="http://schemas.microsoft.com/office/spreadsheetml/2009/9/ac" r="444" s="3" customFormat="true" x14ac:dyDescent="0.25">
      <c r="A444" s="401"/>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row>
    <row xmlns:x14ac="http://schemas.microsoft.com/office/spreadsheetml/2009/9/ac" r="445" s="3" customFormat="true" x14ac:dyDescent="0.25">
      <c r="A445" s="401"/>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row>
    <row xmlns:x14ac="http://schemas.microsoft.com/office/spreadsheetml/2009/9/ac" r="446" s="3" customFormat="true" x14ac:dyDescent="0.25">
      <c r="A446" s="401"/>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row>
    <row xmlns:x14ac="http://schemas.microsoft.com/office/spreadsheetml/2009/9/ac" r="447" s="3" customFormat="true" x14ac:dyDescent="0.25">
      <c r="A447" s="401"/>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row>
    <row xmlns:x14ac="http://schemas.microsoft.com/office/spreadsheetml/2009/9/ac" r="448" s="3" customFormat="true" x14ac:dyDescent="0.25">
      <c r="A448" s="401"/>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row>
    <row xmlns:x14ac="http://schemas.microsoft.com/office/spreadsheetml/2009/9/ac" r="449" s="3" customFormat="true" x14ac:dyDescent="0.25">
      <c r="A449" s="401"/>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row>
    <row xmlns:x14ac="http://schemas.microsoft.com/office/spreadsheetml/2009/9/ac" r="450" s="3" customFormat="true" x14ac:dyDescent="0.25">
      <c r="A450" s="401"/>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row>
    <row xmlns:x14ac="http://schemas.microsoft.com/office/spreadsheetml/2009/9/ac" r="451" s="3" customFormat="true" x14ac:dyDescent="0.25">
      <c r="A451" s="401"/>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row>
    <row xmlns:x14ac="http://schemas.microsoft.com/office/spreadsheetml/2009/9/ac" r="452" s="3" customFormat="true" x14ac:dyDescent="0.25">
      <c r="A452" s="401"/>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row>
    <row xmlns:x14ac="http://schemas.microsoft.com/office/spreadsheetml/2009/9/ac" r="453" s="3" customFormat="true" x14ac:dyDescent="0.25">
      <c r="A453" s="401"/>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row>
    <row xmlns:x14ac="http://schemas.microsoft.com/office/spreadsheetml/2009/9/ac" r="454" s="3" customFormat="true" x14ac:dyDescent="0.25">
      <c r="A454" s="401"/>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row>
    <row xmlns:x14ac="http://schemas.microsoft.com/office/spreadsheetml/2009/9/ac" r="455" s="3" customFormat="true" x14ac:dyDescent="0.25">
      <c r="A455" s="401"/>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row>
    <row xmlns:x14ac="http://schemas.microsoft.com/office/spreadsheetml/2009/9/ac" r="456" s="3" customFormat="true" x14ac:dyDescent="0.25">
      <c r="A456" s="401"/>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row>
    <row xmlns:x14ac="http://schemas.microsoft.com/office/spreadsheetml/2009/9/ac" r="457" s="3" customFormat="true" x14ac:dyDescent="0.25">
      <c r="A457" s="401"/>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row>
    <row xmlns:x14ac="http://schemas.microsoft.com/office/spreadsheetml/2009/9/ac" r="458" s="3" customFormat="true" x14ac:dyDescent="0.25">
      <c r="A458" s="401"/>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row>
    <row xmlns:x14ac="http://schemas.microsoft.com/office/spreadsheetml/2009/9/ac" r="459" s="3" customFormat="true" x14ac:dyDescent="0.25">
      <c r="A459" s="401"/>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row>
    <row xmlns:x14ac="http://schemas.microsoft.com/office/spreadsheetml/2009/9/ac" r="460" s="3" customFormat="true" x14ac:dyDescent="0.25">
      <c r="A460" s="401"/>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row>
    <row xmlns:x14ac="http://schemas.microsoft.com/office/spreadsheetml/2009/9/ac" r="461" s="3" customFormat="true" x14ac:dyDescent="0.25">
      <c r="A461" s="401"/>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row>
    <row xmlns:x14ac="http://schemas.microsoft.com/office/spreadsheetml/2009/9/ac" r="462" s="3" customFormat="true" x14ac:dyDescent="0.25">
      <c r="A462" s="401"/>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row>
    <row xmlns:x14ac="http://schemas.microsoft.com/office/spreadsheetml/2009/9/ac" r="463" s="3" customFormat="true" x14ac:dyDescent="0.25">
      <c r="A463" s="401"/>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row>
    <row xmlns:x14ac="http://schemas.microsoft.com/office/spreadsheetml/2009/9/ac" r="464" s="3" customFormat="true" x14ac:dyDescent="0.25">
      <c r="A464" s="401"/>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row>
    <row xmlns:x14ac="http://schemas.microsoft.com/office/spreadsheetml/2009/9/ac" r="465" s="3" customFormat="true" x14ac:dyDescent="0.25">
      <c r="A465" s="401"/>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row>
    <row xmlns:x14ac="http://schemas.microsoft.com/office/spreadsheetml/2009/9/ac" r="466" s="3" customFormat="true" x14ac:dyDescent="0.25">
      <c r="A466" s="401"/>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row>
    <row xmlns:x14ac="http://schemas.microsoft.com/office/spreadsheetml/2009/9/ac" r="467" s="3" customFormat="true" x14ac:dyDescent="0.25">
      <c r="A467" s="401"/>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row>
    <row xmlns:x14ac="http://schemas.microsoft.com/office/spreadsheetml/2009/9/ac" r="468" s="3" customFormat="true" x14ac:dyDescent="0.25">
      <c r="A468" s="401"/>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row>
    <row xmlns:x14ac="http://schemas.microsoft.com/office/spreadsheetml/2009/9/ac" r="469" s="3" customFormat="true" x14ac:dyDescent="0.25">
      <c r="A469" s="401"/>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row>
    <row xmlns:x14ac="http://schemas.microsoft.com/office/spreadsheetml/2009/9/ac" r="470" s="3" customFormat="true" x14ac:dyDescent="0.25">
      <c r="A470" s="401"/>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row>
    <row xmlns:x14ac="http://schemas.microsoft.com/office/spreadsheetml/2009/9/ac" r="471" s="3" customFormat="true" x14ac:dyDescent="0.25">
      <c r="A471" s="401"/>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row>
    <row xmlns:x14ac="http://schemas.microsoft.com/office/spreadsheetml/2009/9/ac" r="472" s="3" customFormat="true" x14ac:dyDescent="0.25">
      <c r="A472" s="401"/>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row>
    <row xmlns:x14ac="http://schemas.microsoft.com/office/spreadsheetml/2009/9/ac" r="473" s="3" customFormat="true" x14ac:dyDescent="0.25">
      <c r="A473" s="401"/>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row>
    <row xmlns:x14ac="http://schemas.microsoft.com/office/spreadsheetml/2009/9/ac" r="474" s="3" customFormat="true" x14ac:dyDescent="0.25">
      <c r="A474" s="401"/>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row>
    <row xmlns:x14ac="http://schemas.microsoft.com/office/spreadsheetml/2009/9/ac" r="475" s="3" customFormat="true" x14ac:dyDescent="0.25">
      <c r="A475" s="401"/>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row>
    <row xmlns:x14ac="http://schemas.microsoft.com/office/spreadsheetml/2009/9/ac" r="476" s="3" customFormat="true" x14ac:dyDescent="0.25">
      <c r="A476" s="401"/>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row>
    <row xmlns:x14ac="http://schemas.microsoft.com/office/spreadsheetml/2009/9/ac" r="477" s="3" customFormat="true" x14ac:dyDescent="0.25">
      <c r="A477" s="401"/>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row>
    <row xmlns:x14ac="http://schemas.microsoft.com/office/spreadsheetml/2009/9/ac" r="478" s="3" customFormat="true" x14ac:dyDescent="0.25">
      <c r="A478" s="401"/>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row>
    <row xmlns:x14ac="http://schemas.microsoft.com/office/spreadsheetml/2009/9/ac" r="479" s="3" customFormat="true" x14ac:dyDescent="0.25">
      <c r="A479" s="401"/>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row>
    <row xmlns:x14ac="http://schemas.microsoft.com/office/spreadsheetml/2009/9/ac" r="480" s="3" customFormat="true" x14ac:dyDescent="0.25">
      <c r="A480" s="401"/>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row>
    <row xmlns:x14ac="http://schemas.microsoft.com/office/spreadsheetml/2009/9/ac" r="481" s="3" customFormat="true" x14ac:dyDescent="0.25">
      <c r="A481" s="401"/>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row>
    <row xmlns:x14ac="http://schemas.microsoft.com/office/spreadsheetml/2009/9/ac" r="482" s="3" customFormat="true" x14ac:dyDescent="0.25">
      <c r="A482" s="401"/>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row>
    <row xmlns:x14ac="http://schemas.microsoft.com/office/spreadsheetml/2009/9/ac" r="483" s="3" customFormat="true" x14ac:dyDescent="0.25">
      <c r="A483" s="401"/>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row>
    <row xmlns:x14ac="http://schemas.microsoft.com/office/spreadsheetml/2009/9/ac" r="484" s="3" customFormat="true" x14ac:dyDescent="0.25">
      <c r="A484" s="401"/>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row>
    <row xmlns:x14ac="http://schemas.microsoft.com/office/spreadsheetml/2009/9/ac" r="485" s="3" customFormat="true" x14ac:dyDescent="0.25">
      <c r="A485" s="401"/>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row>
    <row xmlns:x14ac="http://schemas.microsoft.com/office/spreadsheetml/2009/9/ac" r="486" s="3" customFormat="true" x14ac:dyDescent="0.25">
      <c r="A486" s="401"/>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row>
    <row xmlns:x14ac="http://schemas.microsoft.com/office/spreadsheetml/2009/9/ac" r="487" s="3" customFormat="true" x14ac:dyDescent="0.25">
      <c r="A487" s="401"/>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row>
    <row xmlns:x14ac="http://schemas.microsoft.com/office/spreadsheetml/2009/9/ac" r="488" s="3" customFormat="true" x14ac:dyDescent="0.25">
      <c r="A488" s="401"/>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row>
    <row xmlns:x14ac="http://schemas.microsoft.com/office/spreadsheetml/2009/9/ac" r="489" s="3" customFormat="true" x14ac:dyDescent="0.25">
      <c r="A489" s="401"/>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row>
    <row xmlns:x14ac="http://schemas.microsoft.com/office/spreadsheetml/2009/9/ac" r="490" s="3" customFormat="true" x14ac:dyDescent="0.25">
      <c r="A490" s="401"/>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row>
    <row xmlns:x14ac="http://schemas.microsoft.com/office/spreadsheetml/2009/9/ac" r="491" s="3" customFormat="true" x14ac:dyDescent="0.25">
      <c r="A491" s="401"/>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row>
    <row xmlns:x14ac="http://schemas.microsoft.com/office/spreadsheetml/2009/9/ac" r="492" s="3" customFormat="true" x14ac:dyDescent="0.25">
      <c r="A492" s="401"/>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row>
    <row xmlns:x14ac="http://schemas.microsoft.com/office/spreadsheetml/2009/9/ac" r="493" s="3" customFormat="true" x14ac:dyDescent="0.25">
      <c r="A493" s="401"/>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row>
    <row xmlns:x14ac="http://schemas.microsoft.com/office/spreadsheetml/2009/9/ac" r="494" s="3" customFormat="true" x14ac:dyDescent="0.25">
      <c r="A494" s="401"/>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row>
    <row xmlns:x14ac="http://schemas.microsoft.com/office/spreadsheetml/2009/9/ac" r="495" s="3" customFormat="true" x14ac:dyDescent="0.25">
      <c r="A495" s="401"/>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row>
    <row xmlns:x14ac="http://schemas.microsoft.com/office/spreadsheetml/2009/9/ac" r="496" s="3" customFormat="true" x14ac:dyDescent="0.25">
      <c r="A496" s="401"/>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row>
    <row xmlns:x14ac="http://schemas.microsoft.com/office/spreadsheetml/2009/9/ac" r="497" s="3" customFormat="true" x14ac:dyDescent="0.25">
      <c r="A497" s="401"/>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row>
    <row xmlns:x14ac="http://schemas.microsoft.com/office/spreadsheetml/2009/9/ac" r="498" s="3" customFormat="true" x14ac:dyDescent="0.25">
      <c r="A498" s="401"/>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row>
    <row xmlns:x14ac="http://schemas.microsoft.com/office/spreadsheetml/2009/9/ac" r="499" s="3" customFormat="true" x14ac:dyDescent="0.25">
      <c r="A499" s="401"/>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row>
    <row xmlns:x14ac="http://schemas.microsoft.com/office/spreadsheetml/2009/9/ac" r="500" s="3" customFormat="true" x14ac:dyDescent="0.25">
      <c r="A500" s="401"/>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row>
    <row xmlns:x14ac="http://schemas.microsoft.com/office/spreadsheetml/2009/9/ac" r="501" s="3" customFormat="true" x14ac:dyDescent="0.25">
      <c r="A501" s="401"/>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row>
    <row xmlns:x14ac="http://schemas.microsoft.com/office/spreadsheetml/2009/9/ac" r="502" s="3" customFormat="true" x14ac:dyDescent="0.25">
      <c r="A502" s="401"/>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row>
    <row xmlns:x14ac="http://schemas.microsoft.com/office/spreadsheetml/2009/9/ac" r="503" s="3" customFormat="true" x14ac:dyDescent="0.25">
      <c r="A503" s="401"/>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row>
    <row xmlns:x14ac="http://schemas.microsoft.com/office/spreadsheetml/2009/9/ac" r="504" s="3" customFormat="true" x14ac:dyDescent="0.25">
      <c r="A504" s="401"/>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row>
    <row xmlns:x14ac="http://schemas.microsoft.com/office/spreadsheetml/2009/9/ac" r="505" s="3" customFormat="true" x14ac:dyDescent="0.25">
      <c r="A505" s="401"/>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row>
    <row xmlns:x14ac="http://schemas.microsoft.com/office/spreadsheetml/2009/9/ac" r="506" s="3" customFormat="true" x14ac:dyDescent="0.25">
      <c r="A506" s="401"/>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row>
    <row xmlns:x14ac="http://schemas.microsoft.com/office/spreadsheetml/2009/9/ac" r="507" s="3" customFormat="true" x14ac:dyDescent="0.25">
      <c r="A507" s="401"/>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row>
    <row xmlns:x14ac="http://schemas.microsoft.com/office/spreadsheetml/2009/9/ac" r="508" s="3" customFormat="true" x14ac:dyDescent="0.25">
      <c r="A508" s="401"/>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row>
    <row xmlns:x14ac="http://schemas.microsoft.com/office/spreadsheetml/2009/9/ac" r="509" s="3" customFormat="true" x14ac:dyDescent="0.25">
      <c r="A509" s="401"/>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row>
    <row xmlns:x14ac="http://schemas.microsoft.com/office/spreadsheetml/2009/9/ac" r="510" s="3" customFormat="true" x14ac:dyDescent="0.25">
      <c r="A510" s="401"/>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row>
    <row xmlns:x14ac="http://schemas.microsoft.com/office/spreadsheetml/2009/9/ac" r="511" s="3" customFormat="true" x14ac:dyDescent="0.25">
      <c r="A511" s="401"/>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row>
    <row xmlns:x14ac="http://schemas.microsoft.com/office/spreadsheetml/2009/9/ac" r="512" s="3" customFormat="true" x14ac:dyDescent="0.25">
      <c r="A512" s="401"/>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row>
    <row xmlns:x14ac="http://schemas.microsoft.com/office/spreadsheetml/2009/9/ac" r="513" s="3" customFormat="true" x14ac:dyDescent="0.25">
      <c r="A513" s="401"/>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row>
    <row xmlns:x14ac="http://schemas.microsoft.com/office/spreadsheetml/2009/9/ac" r="514" s="3" customFormat="true" x14ac:dyDescent="0.25">
      <c r="A514" s="401"/>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row>
    <row xmlns:x14ac="http://schemas.microsoft.com/office/spreadsheetml/2009/9/ac" r="515" s="3" customFormat="true" x14ac:dyDescent="0.25">
      <c r="A515" s="401"/>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row>
    <row xmlns:x14ac="http://schemas.microsoft.com/office/spreadsheetml/2009/9/ac" r="516" s="3" customFormat="true" x14ac:dyDescent="0.25">
      <c r="A516" s="401"/>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row>
    <row xmlns:x14ac="http://schemas.microsoft.com/office/spreadsheetml/2009/9/ac" r="517" s="3" customFormat="true" x14ac:dyDescent="0.25">
      <c r="A517" s="401"/>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row>
    <row xmlns:x14ac="http://schemas.microsoft.com/office/spreadsheetml/2009/9/ac" r="518" s="3" customFormat="true" x14ac:dyDescent="0.25">
      <c r="A518" s="401"/>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row>
    <row xmlns:x14ac="http://schemas.microsoft.com/office/spreadsheetml/2009/9/ac" r="519" s="3" customFormat="true" x14ac:dyDescent="0.25">
      <c r="A519" s="401"/>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row>
    <row xmlns:x14ac="http://schemas.microsoft.com/office/spreadsheetml/2009/9/ac" r="520" s="3" customFormat="true" x14ac:dyDescent="0.25">
      <c r="A520" s="401"/>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row>
    <row xmlns:x14ac="http://schemas.microsoft.com/office/spreadsheetml/2009/9/ac" r="521" s="3" customFormat="true" x14ac:dyDescent="0.25">
      <c r="A521" s="401"/>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row>
    <row xmlns:x14ac="http://schemas.microsoft.com/office/spreadsheetml/2009/9/ac" r="522" s="3" customFormat="true" x14ac:dyDescent="0.25">
      <c r="A522" s="401"/>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row>
    <row xmlns:x14ac="http://schemas.microsoft.com/office/spreadsheetml/2009/9/ac" r="523" s="3" customFormat="true" x14ac:dyDescent="0.25">
      <c r="A523" s="401"/>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row>
    <row xmlns:x14ac="http://schemas.microsoft.com/office/spreadsheetml/2009/9/ac" r="524" s="3" customFormat="true" x14ac:dyDescent="0.25">
      <c r="A524" s="401"/>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row>
    <row xmlns:x14ac="http://schemas.microsoft.com/office/spreadsheetml/2009/9/ac" r="525" s="3" customFormat="true" x14ac:dyDescent="0.25">
      <c r="A525" s="401"/>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row>
    <row xmlns:x14ac="http://schemas.microsoft.com/office/spreadsheetml/2009/9/ac" r="526" s="3" customFormat="true" x14ac:dyDescent="0.25">
      <c r="A526" s="401"/>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row>
    <row xmlns:x14ac="http://schemas.microsoft.com/office/spreadsheetml/2009/9/ac" r="527" s="3" customFormat="true" x14ac:dyDescent="0.25">
      <c r="A527" s="401"/>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row>
    <row xmlns:x14ac="http://schemas.microsoft.com/office/spreadsheetml/2009/9/ac" r="528" s="3" customFormat="true" x14ac:dyDescent="0.25">
      <c r="A528" s="401"/>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row>
    <row xmlns:x14ac="http://schemas.microsoft.com/office/spreadsheetml/2009/9/ac" r="529" s="3" customFormat="true" x14ac:dyDescent="0.25">
      <c r="A529" s="401"/>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row>
    <row xmlns:x14ac="http://schemas.microsoft.com/office/spreadsheetml/2009/9/ac" r="530" s="3" customFormat="true" x14ac:dyDescent="0.25">
      <c r="A530" s="401"/>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row>
    <row xmlns:x14ac="http://schemas.microsoft.com/office/spreadsheetml/2009/9/ac" r="531" s="3" customFormat="true" x14ac:dyDescent="0.25">
      <c r="A531" s="401"/>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row>
    <row xmlns:x14ac="http://schemas.microsoft.com/office/spreadsheetml/2009/9/ac" r="532" s="3" customFormat="true" x14ac:dyDescent="0.25">
      <c r="A532" s="401"/>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row>
    <row xmlns:x14ac="http://schemas.microsoft.com/office/spreadsheetml/2009/9/ac" r="533" s="3" customFormat="true" x14ac:dyDescent="0.25">
      <c r="A533" s="401"/>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row>
    <row xmlns:x14ac="http://schemas.microsoft.com/office/spreadsheetml/2009/9/ac" r="534" s="3" customFormat="true" x14ac:dyDescent="0.25">
      <c r="A534" s="401"/>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row>
    <row xmlns:x14ac="http://schemas.microsoft.com/office/spreadsheetml/2009/9/ac" r="535" s="3" customFormat="true" x14ac:dyDescent="0.25">
      <c r="A535" s="401"/>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row>
    <row xmlns:x14ac="http://schemas.microsoft.com/office/spreadsheetml/2009/9/ac" r="536" s="3" customFormat="true" x14ac:dyDescent="0.25">
      <c r="A536" s="401"/>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row>
    <row xmlns:x14ac="http://schemas.microsoft.com/office/spreadsheetml/2009/9/ac" r="537" s="3" customFormat="true" x14ac:dyDescent="0.25">
      <c r="A537" s="401"/>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row>
    <row xmlns:x14ac="http://schemas.microsoft.com/office/spreadsheetml/2009/9/ac" r="538" s="3" customFormat="true" x14ac:dyDescent="0.25">
      <c r="A538" s="401"/>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row>
    <row xmlns:x14ac="http://schemas.microsoft.com/office/spreadsheetml/2009/9/ac" r="539" s="3" customFormat="true" x14ac:dyDescent="0.25">
      <c r="A539" s="401"/>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row>
    <row xmlns:x14ac="http://schemas.microsoft.com/office/spreadsheetml/2009/9/ac" r="540" s="3" customFormat="true" x14ac:dyDescent="0.25">
      <c r="A540" s="401"/>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row>
    <row xmlns:x14ac="http://schemas.microsoft.com/office/spreadsheetml/2009/9/ac" r="541" s="3" customFormat="true" x14ac:dyDescent="0.25">
      <c r="A541" s="401"/>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row>
    <row xmlns:x14ac="http://schemas.microsoft.com/office/spreadsheetml/2009/9/ac" r="542" s="3" customFormat="true" x14ac:dyDescent="0.25">
      <c r="A542" s="401"/>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row>
    <row xmlns:x14ac="http://schemas.microsoft.com/office/spreadsheetml/2009/9/ac" r="543" s="3" customFormat="true" x14ac:dyDescent="0.25">
      <c r="A543" s="401"/>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row>
    <row xmlns:x14ac="http://schemas.microsoft.com/office/spreadsheetml/2009/9/ac" r="544" s="3" customFormat="true" x14ac:dyDescent="0.25">
      <c r="A544" s="401"/>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row>
    <row xmlns:x14ac="http://schemas.microsoft.com/office/spreadsheetml/2009/9/ac" r="545" s="3" customFormat="true" x14ac:dyDescent="0.25">
      <c r="A545" s="401"/>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row>
    <row xmlns:x14ac="http://schemas.microsoft.com/office/spreadsheetml/2009/9/ac" r="546" s="3" customFormat="true" x14ac:dyDescent="0.25">
      <c r="A546" s="401"/>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row>
    <row xmlns:x14ac="http://schemas.microsoft.com/office/spreadsheetml/2009/9/ac" r="547" s="3" customFormat="true" x14ac:dyDescent="0.25">
      <c r="A547" s="401"/>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row>
    <row xmlns:x14ac="http://schemas.microsoft.com/office/spreadsheetml/2009/9/ac" r="548" s="3" customFormat="true" x14ac:dyDescent="0.25">
      <c r="A548" s="401"/>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row>
    <row xmlns:x14ac="http://schemas.microsoft.com/office/spreadsheetml/2009/9/ac" r="549" s="3" customFormat="true" x14ac:dyDescent="0.25">
      <c r="A549" s="401"/>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row>
    <row xmlns:x14ac="http://schemas.microsoft.com/office/spreadsheetml/2009/9/ac" r="550" s="3" customFormat="true" x14ac:dyDescent="0.25">
      <c r="A550" s="401"/>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row>
    <row xmlns:x14ac="http://schemas.microsoft.com/office/spreadsheetml/2009/9/ac" r="551" s="3" customFormat="true" x14ac:dyDescent="0.25">
      <c r="A551" s="401"/>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row>
    <row xmlns:x14ac="http://schemas.microsoft.com/office/spreadsheetml/2009/9/ac" r="552" s="3" customFormat="true" x14ac:dyDescent="0.25">
      <c r="A552" s="401"/>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row>
    <row xmlns:x14ac="http://schemas.microsoft.com/office/spreadsheetml/2009/9/ac" r="553" s="3" customFormat="true" x14ac:dyDescent="0.25">
      <c r="A553" s="401"/>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row>
    <row xmlns:x14ac="http://schemas.microsoft.com/office/spreadsheetml/2009/9/ac" r="554" s="3" customFormat="true" x14ac:dyDescent="0.25">
      <c r="A554" s="401"/>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row>
    <row xmlns:x14ac="http://schemas.microsoft.com/office/spreadsheetml/2009/9/ac" r="555" s="3" customFormat="true" x14ac:dyDescent="0.25">
      <c r="A555" s="401"/>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row>
    <row xmlns:x14ac="http://schemas.microsoft.com/office/spreadsheetml/2009/9/ac" r="556" s="3" customFormat="true" x14ac:dyDescent="0.25">
      <c r="A556" s="401"/>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row>
    <row xmlns:x14ac="http://schemas.microsoft.com/office/spreadsheetml/2009/9/ac" r="557" s="3" customFormat="true" x14ac:dyDescent="0.25">
      <c r="A557" s="401"/>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row>
    <row xmlns:x14ac="http://schemas.microsoft.com/office/spreadsheetml/2009/9/ac" r="558" s="3" customFormat="true" x14ac:dyDescent="0.25">
      <c r="A558" s="401"/>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row>
    <row xmlns:x14ac="http://schemas.microsoft.com/office/spreadsheetml/2009/9/ac" r="559" s="3" customFormat="true" x14ac:dyDescent="0.25">
      <c r="A559" s="401"/>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row>
    <row xmlns:x14ac="http://schemas.microsoft.com/office/spreadsheetml/2009/9/ac" r="560" s="3" customFormat="true" x14ac:dyDescent="0.25">
      <c r="A560" s="401"/>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row>
    <row xmlns:x14ac="http://schemas.microsoft.com/office/spreadsheetml/2009/9/ac" r="561" s="3" customFormat="true" x14ac:dyDescent="0.25">
      <c r="A561" s="401"/>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row>
    <row xmlns:x14ac="http://schemas.microsoft.com/office/spreadsheetml/2009/9/ac" r="562" s="3" customFormat="true" x14ac:dyDescent="0.25">
      <c r="A562" s="401"/>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row>
    <row xmlns:x14ac="http://schemas.microsoft.com/office/spreadsheetml/2009/9/ac" r="563" s="3" customFormat="true" x14ac:dyDescent="0.25">
      <c r="A563" s="401"/>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row>
    <row xmlns:x14ac="http://schemas.microsoft.com/office/spreadsheetml/2009/9/ac" r="564" s="3" customFormat="true" x14ac:dyDescent="0.25">
      <c r="A564" s="401"/>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row>
    <row xmlns:x14ac="http://schemas.microsoft.com/office/spreadsheetml/2009/9/ac" r="565" s="3" customFormat="true" x14ac:dyDescent="0.25">
      <c r="A565" s="401"/>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row>
    <row xmlns:x14ac="http://schemas.microsoft.com/office/spreadsheetml/2009/9/ac" r="566" s="3" customFormat="true" x14ac:dyDescent="0.25">
      <c r="A566" s="401"/>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row>
    <row xmlns:x14ac="http://schemas.microsoft.com/office/spreadsheetml/2009/9/ac" r="567" s="3" customFormat="true" x14ac:dyDescent="0.25">
      <c r="A567" s="401"/>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row>
    <row xmlns:x14ac="http://schemas.microsoft.com/office/spreadsheetml/2009/9/ac" r="568" s="3" customFormat="true" x14ac:dyDescent="0.25">
      <c r="A568" s="401"/>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row>
    <row xmlns:x14ac="http://schemas.microsoft.com/office/spreadsheetml/2009/9/ac" r="569" s="3" customFormat="true" x14ac:dyDescent="0.25">
      <c r="A569" s="401"/>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row>
    <row xmlns:x14ac="http://schemas.microsoft.com/office/spreadsheetml/2009/9/ac" r="570" s="3" customFormat="true" x14ac:dyDescent="0.25">
      <c r="A570" s="401"/>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row>
    <row xmlns:x14ac="http://schemas.microsoft.com/office/spreadsheetml/2009/9/ac" r="571" s="3" customFormat="true" x14ac:dyDescent="0.25">
      <c r="A571" s="401"/>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row>
    <row xmlns:x14ac="http://schemas.microsoft.com/office/spreadsheetml/2009/9/ac" r="572" s="3" customFormat="true" x14ac:dyDescent="0.25">
      <c r="A572" s="401"/>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row>
    <row xmlns:x14ac="http://schemas.microsoft.com/office/spreadsheetml/2009/9/ac" r="573" s="3" customFormat="true" x14ac:dyDescent="0.25">
      <c r="A573" s="401"/>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row>
    <row xmlns:x14ac="http://schemas.microsoft.com/office/spreadsheetml/2009/9/ac" r="574" s="3" customFormat="true" x14ac:dyDescent="0.25">
      <c r="A574" s="401"/>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row>
    <row xmlns:x14ac="http://schemas.microsoft.com/office/spreadsheetml/2009/9/ac" r="575" s="3" customFormat="true" x14ac:dyDescent="0.25">
      <c r="A575" s="401"/>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row>
    <row xmlns:x14ac="http://schemas.microsoft.com/office/spreadsheetml/2009/9/ac" r="576" s="3" customFormat="true" x14ac:dyDescent="0.25">
      <c r="A576" s="401"/>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row>
    <row xmlns:x14ac="http://schemas.microsoft.com/office/spreadsheetml/2009/9/ac" r="577" s="3" customFormat="true" x14ac:dyDescent="0.25">
      <c r="A577" s="401"/>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row>
    <row xmlns:x14ac="http://schemas.microsoft.com/office/spreadsheetml/2009/9/ac" r="578" s="3" customFormat="true" x14ac:dyDescent="0.25">
      <c r="A578" s="401"/>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row>
    <row xmlns:x14ac="http://schemas.microsoft.com/office/spreadsheetml/2009/9/ac" r="579" s="3" customFormat="true" x14ac:dyDescent="0.25">
      <c r="A579" s="401"/>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row>
    <row xmlns:x14ac="http://schemas.microsoft.com/office/spreadsheetml/2009/9/ac" r="580" s="3" customFormat="true" x14ac:dyDescent="0.25">
      <c r="A580" s="401"/>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row>
    <row xmlns:x14ac="http://schemas.microsoft.com/office/spreadsheetml/2009/9/ac" r="581" s="3" customFormat="true" x14ac:dyDescent="0.25">
      <c r="A581" s="401"/>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row>
    <row xmlns:x14ac="http://schemas.microsoft.com/office/spreadsheetml/2009/9/ac" r="582" s="3" customFormat="true" x14ac:dyDescent="0.25">
      <c r="A582" s="401"/>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row>
    <row xmlns:x14ac="http://schemas.microsoft.com/office/spreadsheetml/2009/9/ac" r="583" s="3" customFormat="true" x14ac:dyDescent="0.25">
      <c r="A583" s="401"/>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row>
    <row xmlns:x14ac="http://schemas.microsoft.com/office/spreadsheetml/2009/9/ac" r="584" s="3" customFormat="true" x14ac:dyDescent="0.25">
      <c r="A584" s="401"/>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row>
    <row xmlns:x14ac="http://schemas.microsoft.com/office/spreadsheetml/2009/9/ac" r="585" s="3" customFormat="true" x14ac:dyDescent="0.25">
      <c r="A585" s="401"/>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row>
    <row xmlns:x14ac="http://schemas.microsoft.com/office/spreadsheetml/2009/9/ac" r="586" s="3" customFormat="true" x14ac:dyDescent="0.25">
      <c r="A586" s="401"/>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row>
    <row xmlns:x14ac="http://schemas.microsoft.com/office/spreadsheetml/2009/9/ac" r="587" s="3" customFormat="true" x14ac:dyDescent="0.25">
      <c r="A587" s="401"/>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row>
    <row xmlns:x14ac="http://schemas.microsoft.com/office/spreadsheetml/2009/9/ac" r="588" s="3" customFormat="true" x14ac:dyDescent="0.25">
      <c r="A588" s="401"/>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row>
    <row xmlns:x14ac="http://schemas.microsoft.com/office/spreadsheetml/2009/9/ac" r="589" s="3" customFormat="true" x14ac:dyDescent="0.25">
      <c r="A589" s="401"/>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row>
    <row xmlns:x14ac="http://schemas.microsoft.com/office/spreadsheetml/2009/9/ac" r="590" s="3" customFormat="true" x14ac:dyDescent="0.25">
      <c r="A590" s="401"/>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row>
    <row xmlns:x14ac="http://schemas.microsoft.com/office/spreadsheetml/2009/9/ac" r="591" s="3" customFormat="true" x14ac:dyDescent="0.25">
      <c r="A591" s="401"/>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row>
    <row xmlns:x14ac="http://schemas.microsoft.com/office/spreadsheetml/2009/9/ac" r="592" s="3" customFormat="true" x14ac:dyDescent="0.25">
      <c r="A592" s="401"/>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row>
    <row xmlns:x14ac="http://schemas.microsoft.com/office/spreadsheetml/2009/9/ac" r="593" s="3" customFormat="true" x14ac:dyDescent="0.25">
      <c r="A593" s="401"/>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row>
    <row xmlns:x14ac="http://schemas.microsoft.com/office/spreadsheetml/2009/9/ac" r="594" s="3" customFormat="true" x14ac:dyDescent="0.25">
      <c r="A594" s="401"/>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row>
    <row xmlns:x14ac="http://schemas.microsoft.com/office/spreadsheetml/2009/9/ac" r="595" s="3" customFormat="true" x14ac:dyDescent="0.25">
      <c r="A595" s="401"/>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row>
    <row xmlns:x14ac="http://schemas.microsoft.com/office/spreadsheetml/2009/9/ac" r="596" s="3" customFormat="true" x14ac:dyDescent="0.25">
      <c r="A596" s="401"/>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row>
    <row xmlns:x14ac="http://schemas.microsoft.com/office/spreadsheetml/2009/9/ac" r="597" s="3" customFormat="true" x14ac:dyDescent="0.25">
      <c r="A597" s="401"/>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row>
    <row xmlns:x14ac="http://schemas.microsoft.com/office/spreadsheetml/2009/9/ac" r="598" s="3" customFormat="true" x14ac:dyDescent="0.25">
      <c r="A598" s="401"/>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row>
    <row xmlns:x14ac="http://schemas.microsoft.com/office/spreadsheetml/2009/9/ac" r="599" s="3" customFormat="true" x14ac:dyDescent="0.25">
      <c r="A599" s="401"/>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row>
    <row xmlns:x14ac="http://schemas.microsoft.com/office/spreadsheetml/2009/9/ac" r="600" s="3" customFormat="true" x14ac:dyDescent="0.25">
      <c r="A600" s="401"/>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row>
    <row xmlns:x14ac="http://schemas.microsoft.com/office/spreadsheetml/2009/9/ac" r="601" s="3" customFormat="true" x14ac:dyDescent="0.25">
      <c r="A601" s="401"/>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row>
    <row xmlns:x14ac="http://schemas.microsoft.com/office/spreadsheetml/2009/9/ac" r="602" s="3" customFormat="true" x14ac:dyDescent="0.25">
      <c r="A602" s="401"/>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row>
    <row xmlns:x14ac="http://schemas.microsoft.com/office/spreadsheetml/2009/9/ac" r="603" s="3" customFormat="true" x14ac:dyDescent="0.25">
      <c r="A603" s="401"/>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row>
    <row xmlns:x14ac="http://schemas.microsoft.com/office/spreadsheetml/2009/9/ac" r="604" s="3" customFormat="true" x14ac:dyDescent="0.25">
      <c r="A604" s="401"/>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row>
    <row xmlns:x14ac="http://schemas.microsoft.com/office/spreadsheetml/2009/9/ac" r="605" s="3" customFormat="true" x14ac:dyDescent="0.25">
      <c r="A605" s="401"/>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row>
    <row xmlns:x14ac="http://schemas.microsoft.com/office/spreadsheetml/2009/9/ac" r="606" s="3" customFormat="true" x14ac:dyDescent="0.25">
      <c r="A606" s="401"/>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row>
    <row xmlns:x14ac="http://schemas.microsoft.com/office/spreadsheetml/2009/9/ac" r="607" s="3" customFormat="true" x14ac:dyDescent="0.25">
      <c r="A607" s="401"/>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row>
    <row xmlns:x14ac="http://schemas.microsoft.com/office/spreadsheetml/2009/9/ac" r="608" s="3" customFormat="true" x14ac:dyDescent="0.25">
      <c r="A608" s="401"/>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row>
    <row xmlns:x14ac="http://schemas.microsoft.com/office/spreadsheetml/2009/9/ac" r="609" s="3" customFormat="true" x14ac:dyDescent="0.25">
      <c r="A609" s="401"/>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row>
    <row xmlns:x14ac="http://schemas.microsoft.com/office/spreadsheetml/2009/9/ac" r="610" s="3" customFormat="true" x14ac:dyDescent="0.25">
      <c r="A610" s="401"/>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row>
    <row xmlns:x14ac="http://schemas.microsoft.com/office/spreadsheetml/2009/9/ac" r="611" s="3" customFormat="true" x14ac:dyDescent="0.25">
      <c r="A611" s="401"/>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row>
    <row xmlns:x14ac="http://schemas.microsoft.com/office/spreadsheetml/2009/9/ac" r="612" s="3" customFormat="true" x14ac:dyDescent="0.25">
      <c r="A612" s="401"/>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row>
    <row xmlns:x14ac="http://schemas.microsoft.com/office/spreadsheetml/2009/9/ac" r="613" s="3" customFormat="true" x14ac:dyDescent="0.25">
      <c r="A613" s="401"/>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row>
    <row xmlns:x14ac="http://schemas.microsoft.com/office/spreadsheetml/2009/9/ac" r="614" s="3" customFormat="true" x14ac:dyDescent="0.25">
      <c r="A614" s="401"/>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row>
    <row xmlns:x14ac="http://schemas.microsoft.com/office/spreadsheetml/2009/9/ac" r="615" s="3" customFormat="true" x14ac:dyDescent="0.25">
      <c r="A615" s="401"/>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row>
    <row xmlns:x14ac="http://schemas.microsoft.com/office/spreadsheetml/2009/9/ac" r="616" s="3" customFormat="true" x14ac:dyDescent="0.25">
      <c r="A616" s="401"/>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row>
    <row xmlns:x14ac="http://schemas.microsoft.com/office/spreadsheetml/2009/9/ac" r="617" s="3" customFormat="true" x14ac:dyDescent="0.25">
      <c r="A617" s="401"/>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row>
    <row xmlns:x14ac="http://schemas.microsoft.com/office/spreadsheetml/2009/9/ac" r="618" s="3" customFormat="true" x14ac:dyDescent="0.25">
      <c r="A618" s="401"/>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row>
    <row xmlns:x14ac="http://schemas.microsoft.com/office/spreadsheetml/2009/9/ac" r="619" s="3" customFormat="true" x14ac:dyDescent="0.25">
      <c r="A619" s="401"/>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row>
    <row xmlns:x14ac="http://schemas.microsoft.com/office/spreadsheetml/2009/9/ac" r="620" s="3" customFormat="true" x14ac:dyDescent="0.25">
      <c r="A620" s="401"/>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row>
    <row xmlns:x14ac="http://schemas.microsoft.com/office/spreadsheetml/2009/9/ac" r="621" s="3" customFormat="true" x14ac:dyDescent="0.25">
      <c r="A621" s="401"/>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row>
    <row xmlns:x14ac="http://schemas.microsoft.com/office/spreadsheetml/2009/9/ac" r="622" s="3" customFormat="true" x14ac:dyDescent="0.25">
      <c r="A622" s="401"/>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row>
    <row xmlns:x14ac="http://schemas.microsoft.com/office/spreadsheetml/2009/9/ac" r="623" s="3" customFormat="true" x14ac:dyDescent="0.25">
      <c r="A623" s="401"/>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row>
    <row xmlns:x14ac="http://schemas.microsoft.com/office/spreadsheetml/2009/9/ac" r="624" s="3" customFormat="true" x14ac:dyDescent="0.25">
      <c r="A624" s="401"/>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row>
    <row xmlns:x14ac="http://schemas.microsoft.com/office/spreadsheetml/2009/9/ac" r="625" s="3" customFormat="true" x14ac:dyDescent="0.25">
      <c r="A625" s="401"/>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row>
    <row xmlns:x14ac="http://schemas.microsoft.com/office/spreadsheetml/2009/9/ac" r="626" s="3" customFormat="true" x14ac:dyDescent="0.25">
      <c r="A626" s="401"/>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row>
    <row xmlns:x14ac="http://schemas.microsoft.com/office/spreadsheetml/2009/9/ac" r="627" s="3" customFormat="true" x14ac:dyDescent="0.25">
      <c r="A627" s="401"/>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row>
    <row xmlns:x14ac="http://schemas.microsoft.com/office/spreadsheetml/2009/9/ac" r="628" s="3" customFormat="true" x14ac:dyDescent="0.25">
      <c r="A628" s="401"/>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row>
    <row xmlns:x14ac="http://schemas.microsoft.com/office/spreadsheetml/2009/9/ac" r="629" s="3" customFormat="true" x14ac:dyDescent="0.25">
      <c r="A629" s="401"/>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row>
    <row xmlns:x14ac="http://schemas.microsoft.com/office/spreadsheetml/2009/9/ac" r="630" s="3" customFormat="true" x14ac:dyDescent="0.25">
      <c r="A630" s="401"/>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row>
    <row xmlns:x14ac="http://schemas.microsoft.com/office/spreadsheetml/2009/9/ac" r="631" s="3" customFormat="true" x14ac:dyDescent="0.25">
      <c r="A631" s="401"/>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row>
    <row xmlns:x14ac="http://schemas.microsoft.com/office/spreadsheetml/2009/9/ac" r="632" s="3" customFormat="true" x14ac:dyDescent="0.25">
      <c r="A632" s="401"/>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row>
    <row xmlns:x14ac="http://schemas.microsoft.com/office/spreadsheetml/2009/9/ac" r="633" s="3" customFormat="true" x14ac:dyDescent="0.25">
      <c r="A633" s="401"/>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row>
    <row xmlns:x14ac="http://schemas.microsoft.com/office/spreadsheetml/2009/9/ac" r="634" s="3" customFormat="true" x14ac:dyDescent="0.25">
      <c r="A634" s="401"/>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row>
    <row xmlns:x14ac="http://schemas.microsoft.com/office/spreadsheetml/2009/9/ac" r="635" s="3" customFormat="true" x14ac:dyDescent="0.25">
      <c r="A635" s="401"/>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row>
    <row xmlns:x14ac="http://schemas.microsoft.com/office/spreadsheetml/2009/9/ac" r="636" s="3" customFormat="true" x14ac:dyDescent="0.25">
      <c r="A636" s="401"/>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row>
    <row xmlns:x14ac="http://schemas.microsoft.com/office/spreadsheetml/2009/9/ac" r="637" s="3" customFormat="true" x14ac:dyDescent="0.25">
      <c r="A637" s="401"/>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row>
    <row xmlns:x14ac="http://schemas.microsoft.com/office/spreadsheetml/2009/9/ac" r="638" s="3" customFormat="true" x14ac:dyDescent="0.25">
      <c r="A638" s="401"/>
      <c r="B638" s="130"/>
      <c r="L638" s="130"/>
      <c r="V638" s="130"/>
      <c r="AF638" s="130"/>
      <c r="AP638" s="130"/>
      <c r="AZ638" s="130"/>
      <c r="BA638" s="130"/>
      <c r="BJ638" s="130"/>
      <c r="BT638" s="130"/>
      <c r="CD638" s="130"/>
      <c r="CN638" s="130"/>
      <c r="CX638" s="130"/>
      <c r="DH638" s="130"/>
      <c r="DR638" s="130"/>
      <c r="EB638" s="130"/>
      <c r="EL638" s="130"/>
      <c r="EV638" s="130"/>
      <c r="FF638" s="130"/>
      <c r="FP638" s="130"/>
      <c r="FZ638" s="130"/>
      <c r="GJ638" s="130"/>
      <c r="GT638" s="130"/>
      <c r="HD638" s="130"/>
      <c r="HN638" s="130"/>
    </row>
    <row xmlns:x14ac="http://schemas.microsoft.com/office/spreadsheetml/2009/9/ac" r="639" s="3" customFormat="true" x14ac:dyDescent="0.25">
      <c r="A639" s="401"/>
      <c r="B639" s="130"/>
      <c r="L639" s="130"/>
      <c r="V639" s="130"/>
      <c r="AF639" s="130"/>
      <c r="AP639" s="130"/>
      <c r="AZ639" s="130"/>
      <c r="BA639" s="130"/>
      <c r="BJ639" s="130"/>
      <c r="BT639" s="130"/>
      <c r="CD639" s="130"/>
      <c r="CN639" s="130"/>
      <c r="CX639" s="130"/>
      <c r="DH639" s="130"/>
      <c r="DR639" s="130"/>
      <c r="EB639" s="130"/>
      <c r="EL639" s="130"/>
      <c r="EV639" s="130"/>
      <c r="FF639" s="130"/>
      <c r="FP639" s="130"/>
      <c r="FZ639" s="130"/>
      <c r="GJ639" s="130"/>
      <c r="GT639" s="130"/>
      <c r="HD639" s="130"/>
      <c r="HN639" s="130"/>
    </row>
    <row xmlns:x14ac="http://schemas.microsoft.com/office/spreadsheetml/2009/9/ac" r="640" s="3" customFormat="true" x14ac:dyDescent="0.25">
      <c r="A640" s="401"/>
      <c r="B640" s="130"/>
      <c r="L640" s="130"/>
      <c r="V640" s="130"/>
      <c r="AF640" s="130"/>
      <c r="AP640" s="130"/>
      <c r="AZ640" s="130"/>
      <c r="BA640" s="130"/>
      <c r="BJ640" s="130"/>
      <c r="BT640" s="130"/>
      <c r="CD640" s="130"/>
      <c r="CN640" s="130"/>
      <c r="CX640" s="130"/>
      <c r="DH640" s="130"/>
      <c r="DR640" s="130"/>
      <c r="EB640" s="130"/>
      <c r="EL640" s="130"/>
      <c r="EV640" s="130"/>
      <c r="FF640" s="130"/>
      <c r="FP640" s="130"/>
      <c r="FZ640" s="130"/>
      <c r="GJ640" s="130"/>
      <c r="GT640" s="130"/>
      <c r="HD640" s="130"/>
      <c r="HN640" s="130"/>
    </row>
  </sheetData>
  <mergeCells count="9">
    <mergeCell ref="A2:A3"/>
    <mergeCell ref="BK27:BQ27"/>
    <mergeCell ref="BA36:BG36"/>
    <mergeCell ref="AG27:AM27"/>
    <mergeCell ref="C27:I27"/>
    <mergeCell ref="M27:S27"/>
    <mergeCell ref="W27:AC27"/>
    <mergeCell ref="AQ27:AW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2024-04-24T06:10:50Z</dcterms:modified>
</cp:coreProperties>
</file>